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aorg-my.sharepoint.com/personal/fkrussmann_ra_org/Documents/Desktop/TEMP DOCS/"/>
    </mc:Choice>
  </mc:AlternateContent>
  <xr:revisionPtr revIDLastSave="0" documentId="8_{75FBF377-8EDC-4081-803E-29F8293C72B3}" xr6:coauthVersionLast="47" xr6:coauthVersionMax="47" xr10:uidLastSave="{00000000-0000-0000-0000-000000000000}"/>
  <bookViews>
    <workbookView xWindow="-120" yWindow="-120" windowWidth="28110" windowHeight="16440" xr2:uid="{3799A39D-767A-4F4B-B9CF-16FF69126B21}"/>
  </bookViews>
  <sheets>
    <sheet name="Coverpage" sheetId="7" r:id="rId1"/>
    <sheet name="Guidance" sheetId="4" r:id="rId2"/>
    <sheet name="Severity Test Tool" sheetId="1" r:id="rId3"/>
    <sheet name="Hide" sheetId="2" state="hidden" r:id="rId4"/>
  </sheets>
  <externalReferences>
    <externalReference r:id="rId5"/>
  </externalReferences>
  <definedNames>
    <definedName name="_xlnm._FilterDatabase" localSheetId="3" hidden="1">Hide!$A$17:$E$17</definedName>
    <definedName name="PalmOil">'[1]Crop 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F14" i="7"/>
  <c r="E44" i="2"/>
  <c r="E45" i="2"/>
  <c r="E46" i="2"/>
  <c r="E47" i="2"/>
  <c r="E48" i="2"/>
  <c r="E49" i="2"/>
  <c r="E50" i="2"/>
  <c r="E51" i="2"/>
  <c r="E52" i="2"/>
  <c r="E53" i="2"/>
  <c r="E54" i="2"/>
  <c r="E55" i="2"/>
  <c r="E56" i="2"/>
  <c r="E57" i="2"/>
  <c r="E58" i="2"/>
  <c r="E59" i="2"/>
  <c r="E60" i="2"/>
  <c r="E61" i="2"/>
  <c r="E62" i="2"/>
  <c r="E63" i="2"/>
  <c r="E64" i="2"/>
  <c r="E65" i="2"/>
  <c r="E66" i="2"/>
  <c r="E43" i="2"/>
  <c r="D19" i="2"/>
  <c r="D20" i="2"/>
  <c r="D21" i="2"/>
  <c r="D22" i="2"/>
  <c r="D23" i="2"/>
  <c r="D24" i="2"/>
  <c r="D25" i="2"/>
  <c r="D26" i="2"/>
  <c r="D27" i="2"/>
  <c r="D28" i="2"/>
  <c r="D29" i="2"/>
  <c r="D30" i="2"/>
  <c r="D31" i="2"/>
  <c r="D32" i="2"/>
  <c r="D33" i="2"/>
  <c r="D34" i="2"/>
  <c r="D35" i="2"/>
  <c r="D18" i="2"/>
  <c r="B11" i="2"/>
  <c r="B10" i="2" l="1"/>
  <c r="B12" i="2"/>
  <c r="B13" i="2"/>
  <c r="B14" i="2" l="1"/>
  <c r="C14" i="2"/>
  <c r="G29" i="1" l="1"/>
  <c r="G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tc={B2BF230C-93BD-4D08-83EB-313E06C5803E}</author>
  </authors>
  <commentList>
    <comment ref="B1" authorId="0" shapeId="0" xr:uid="{B2BF230C-93BD-4D08-83EB-313E06C5803E}">
      <text>
        <t>[Threaded comment]
Your version of Excel allows you to read this threaded comment; however, any edits to it will get removed if the file is opened in a newer version of Excel. Learn more: https://go.microsoft.com/fwlink/?linkid=870924
Comment:
    N.A. means 'not applicable'</t>
      </text>
    </comment>
  </commentList>
</comments>
</file>

<file path=xl/sharedStrings.xml><?xml version="1.0" encoding="utf-8"?>
<sst xmlns="http://schemas.openxmlformats.org/spreadsheetml/2006/main" count="334" uniqueCount="132">
  <si>
    <t>Forms &amp; Template</t>
  </si>
  <si>
    <t>Rainforest Alliance - Severity Test Tool</t>
  </si>
  <si>
    <t>Version 1 </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</si>
  <si>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</si>
  <si>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</si>
  <si>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</si>
  <si>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or contact </t>
    </r>
    <r>
      <rPr>
        <sz val="10"/>
        <color rgb="FF1A52C2"/>
        <rFont val="Century Gothic"/>
        <family val="2"/>
      </rPr>
      <t>info@ra.org</t>
    </r>
    <r>
      <rPr>
        <sz val="10"/>
        <color theme="1"/>
        <rFont val="Century Gothic"/>
        <family val="2"/>
      </rPr>
      <t> </t>
    </r>
  </si>
  <si>
    <t>Document Name:</t>
  </si>
  <si>
    <t>Document Code:</t>
  </si>
  <si>
    <t>Version:</t>
  </si>
  <si>
    <t>Language:</t>
  </si>
  <si>
    <t>SA-F-GA-34</t>
  </si>
  <si>
    <t>V1</t>
  </si>
  <si>
    <t>EN</t>
  </si>
  <si>
    <t>Date of first publication:</t>
  </si>
  <si>
    <t>Date of revision:</t>
  </si>
  <si>
    <t>Valid From:</t>
  </si>
  <si>
    <t>Expires by:</t>
  </si>
  <si>
    <t>October 1st,  2022</t>
  </si>
  <si>
    <t>N/A</t>
  </si>
  <si>
    <t>Until further notice</t>
  </si>
  <si>
    <t xml:space="preserve">Developed by: </t>
  </si>
  <si>
    <t xml:space="preserve">Approved by: </t>
  </si>
  <si>
    <t>Rainforest Alliance Department Standards and Assurance</t>
  </si>
  <si>
    <t>Senior Manager, Global Assurance</t>
  </si>
  <si>
    <t>Linked to:</t>
  </si>
  <si>
    <t xml:space="preserve">SA-R-GA-1-V1.2 Rainforest Alliance 2020 Certification and Auditing Rules	</t>
  </si>
  <si>
    <t>Replaces:</t>
  </si>
  <si>
    <t xml:space="preserve">Applicable to: </t>
  </si>
  <si>
    <t>Certification Bodies</t>
  </si>
  <si>
    <t>Country/Region:</t>
  </si>
  <si>
    <t>All</t>
  </si>
  <si>
    <t>Crop:</t>
  </si>
  <si>
    <t xml:space="preserve">Type of Certification: </t>
  </si>
  <si>
    <t>© 2022 Rainforest Alliance. All rights reserved.</t>
  </si>
  <si>
    <t>All crops in the scope of the Rainforest Alliance certification system; please see Certification Rules.</t>
  </si>
  <si>
    <t>Any use of this content including reproduction, modification, distribution or republication, without the prior written consent of Rainforest Alliance is strictly prohibited.</t>
  </si>
  <si>
    <t>SA-F-GA-34-V1</t>
  </si>
  <si>
    <t>This guidance/tool document is non-binding. This means that this document provides important information to help readers understand, interpret and implement the requirements set out in the documents listed in the section “linked to” above.  However, following the guidance in this document is not mandatory.  </t>
  </si>
  <si>
    <t>Guidance</t>
  </si>
  <si>
    <t>How to use this tool</t>
  </si>
  <si>
    <r>
      <rPr>
        <b/>
        <sz val="10"/>
        <color rgb="FF175259"/>
        <rFont val="Century Gothic"/>
        <family val="2"/>
      </rPr>
      <t xml:space="preserve">What is the purpose of this Tool?
</t>
    </r>
    <r>
      <rPr>
        <sz val="10"/>
        <color rgb="FF175259"/>
        <rFont val="Century Gothic"/>
        <family val="2"/>
      </rPr>
      <t xml:space="preserve">This tool supports CBs with (1.) applying the Severity Test (as per the Auditing Rules, Annex AR4.4) and (2.) understanding the subsequent certification decision (as per Auditing Rules, Annex AR4.3) by providing automatic outcomes. 
The Severity Test Tool is a non-binding document. </t>
    </r>
  </si>
  <si>
    <r>
      <rPr>
        <b/>
        <sz val="10"/>
        <color rgb="FF175259"/>
        <rFont val="Century Gothic"/>
        <family val="2"/>
      </rPr>
      <t xml:space="preserve">Who can use this Tool?
</t>
    </r>
    <r>
      <rPr>
        <sz val="10"/>
        <color rgb="FF175259"/>
        <rFont val="Century Gothic"/>
        <family val="2"/>
      </rPr>
      <t>Certification Bodies (CB). While the Severity Test is mandatory in some cases, the use of this tool is not mandatory for CBs.
Farm Certificate Holders should use the Severity Test included in Annex Chapter 5 Social (S04 Rainforest Alliance Remediation Protocol). This tool is only for CBs.</t>
    </r>
  </si>
  <si>
    <r>
      <rPr>
        <sz val="10"/>
        <color rgb="FF175259"/>
        <rFont val="Century Gothic"/>
        <family val="2"/>
      </rPr>
      <t xml:space="preserve">The Severity Test is used to determine whether the case of child labor, forced labor, discrimination and/or workplace violence and harassment is to be considered severe, potentially severe or non-severe and this will have influence on the certification decision. 
</t>
    </r>
    <r>
      <rPr>
        <b/>
        <sz val="10"/>
        <color rgb="FF175259"/>
        <rFont val="Century Gothic"/>
        <family val="2"/>
      </rPr>
      <t>When does the CB need to perform the Severity Test?</t>
    </r>
    <r>
      <rPr>
        <sz val="10"/>
        <color rgb="FF175259"/>
        <rFont val="Century Gothic"/>
        <family val="2"/>
      </rPr>
      <t xml:space="preserve"> 
The CB needs to perform the test during the audit, when the audit team identifies a potential case or a confirmed case of labor violations on Child Labor/Forced Labor /Discrimination and/ or Workplace Violence and/or Harrassment AND the CH has not yet identified the case through their assess-and-address system AND/OR the case is not remediated (or being remediated) according to the Remediation Protocol. </t>
    </r>
  </si>
  <si>
    <t xml:space="preserve"> Certification Rules Clause 1.4.25</t>
  </si>
  <si>
    <t>Version 1.0 October 2022</t>
  </si>
  <si>
    <t xml:space="preserve">Severity Test Tool </t>
  </si>
  <si>
    <t>For Farm Certificate Holders and Applicants &amp; Supply Chain Certificate Holders with Chapter 5 in scope and Applicants</t>
  </si>
  <si>
    <t>Sustainable Agriculture Standard 2020 v1.2 &amp; Certification and Auditing Rules v1.2</t>
  </si>
  <si>
    <t xml:space="preserve">This tool provides CBs with support with (1.) applying the Severity Test (as per the Auditing Rules, Annex AR4.4) and (2.) understanding the subsequent certification decision (as per Auditing Rules, Annex AR4.3) by providing automatic outcomes. 
While the Severity Test is mandatory in some cases, it is not mandatory for CBs to use this tool. 
The Severity Test is used to determine whether the case is to be considered severe, potentially severe or non-severe and this will have influence on the certification decision. 
When does a CB need to perform the Severity Test? 
The CB needs to perform the test during the audit, when the audit team identifies a potential case or a confirmed case of labor violations on Child Labor/Forced Labor /Discrimination and/ or Workplace Violence and/or Harrassment AND the CH has not yet identified the case through their assess-and-address system AND/OR the case is not remediated (or being remediated) according to the Remediation Protocol. </t>
  </si>
  <si>
    <t>A. Identification of the Assessment</t>
  </si>
  <si>
    <t>Please indicate the date and the name of the Lead Auditor (L.A.) or Lead Auditor for Social Topics (L.A.S.T.) who has conducted (is responsible for) this test within the audit team.</t>
  </si>
  <si>
    <t>CH ID number:</t>
  </si>
  <si>
    <t>Date:</t>
  </si>
  <si>
    <t>Responsible (L.A. / L.A.S.T.):</t>
  </si>
  <si>
    <t>B. Severity Test</t>
  </si>
  <si>
    <t xml:space="preserve">Topic of the potential case or confirmed case    </t>
  </si>
  <si>
    <t>Multiple, please indicate which topics</t>
  </si>
  <si>
    <t>Nr.</t>
  </si>
  <si>
    <t>Question</t>
  </si>
  <si>
    <t>Answer</t>
  </si>
  <si>
    <t>Explanation of calculation</t>
  </si>
  <si>
    <t>1.</t>
  </si>
  <si>
    <t>Is the situation of the worker/child life-threatening*?</t>
  </si>
  <si>
    <t>If yes, issue is severe</t>
  </si>
  <si>
    <t>2.</t>
  </si>
  <si>
    <t>Does the issue have the potential to cause lasting impact on the physical and/or psychological wellbeing of the worker/child?</t>
  </si>
  <si>
    <t>If yes, issue is severe. Please be reminded of Certification and Auditing Rules v1.2 Annex AR4.4 rule 25: "The CB shall consult an expert in case of doubt of the answer to question 2 of the Severity Test. This could be e.g. labor inspector, social service department, child protection expert with NGOs or government."</t>
  </si>
  <si>
    <t>3.</t>
  </si>
  <si>
    <t>Is this a systemic incident, meaning there are multiple cases of this issue at this CH and the issue is rooted in a management practice?</t>
  </si>
  <si>
    <t>"Yes" to this question on its own does not make the issue severe, but in combination with one other "yes" the issue is categorized as severe.</t>
  </si>
  <si>
    <t>4.</t>
  </si>
  <si>
    <t>Is there evidence that management knew that the violation was taking place, and that it violated the Rainforest Alliance standard and/or applicable law, but approved/continued the practice?</t>
  </si>
  <si>
    <t>Outcome</t>
  </si>
  <si>
    <t xml:space="preserve">There are 3 outcome options: Non-Severe, Potentially Severe or Severe. </t>
  </si>
  <si>
    <t xml:space="preserve">* </t>
  </si>
  <si>
    <t>A 'life-threatening situation' means there is a strong possibility that the situation will lead to loss of life.</t>
  </si>
  <si>
    <t>C. Certification Decision, linked to Standard requirements 5.1.3 and 5.1.4</t>
  </si>
  <si>
    <t>As per Auditing Rules Annex AR4.3, there might be different consequences related to the certification decision when a case of labor abuse is found during the audit. These are the options: NC, Suspension, Cancellation or Non certification decision.</t>
  </si>
  <si>
    <t xml:space="preserve">Clarification </t>
  </si>
  <si>
    <t xml:space="preserve">1. </t>
  </si>
  <si>
    <t>Was the case identified by the CH already?</t>
  </si>
  <si>
    <t xml:space="preserve">Only answer 'yes' if the case was identified through the monitoring system of the CH. </t>
  </si>
  <si>
    <t xml:space="preserve">2. </t>
  </si>
  <si>
    <t xml:space="preserve">Was the case remediated according to the Remediation Protocol?  Or 
Is the case being remediated according to the Remediation Protocol? </t>
  </si>
  <si>
    <t>Outcome of the Severity Test by CB?</t>
  </si>
  <si>
    <t xml:space="preserve">This answer is automatically filled in based on the outcome of section B. Severity Test in this sheet. </t>
  </si>
  <si>
    <t>Consequence for certification decision</t>
  </si>
  <si>
    <t xml:space="preserve">The consequences for certification decision can be: No NC, NC on 5.1.3, NC on 5.1.4, suspension or the certificate shall be cancelled or not issued due to a negative certification decision. 
If there is a NC, the CH needs to close the NC prior to obtaining a positive certification decision. Please see the Certification and Auditing Rules (rule 1.7.10.d.i.) for clarification on the timeline for closing the NC. </t>
  </si>
  <si>
    <t>Answer options for B and C</t>
  </si>
  <si>
    <t>N.A.</t>
  </si>
  <si>
    <t>Answer options for B, row 14</t>
  </si>
  <si>
    <t>Outcomes for certification decision</t>
  </si>
  <si>
    <t>Severe</t>
  </si>
  <si>
    <t>Yes</t>
  </si>
  <si>
    <t>Child Labor</t>
  </si>
  <si>
    <t>1. No Non-Conformity</t>
  </si>
  <si>
    <t>Not severe</t>
  </si>
  <si>
    <t>No</t>
  </si>
  <si>
    <t>Forced Labor</t>
  </si>
  <si>
    <t xml:space="preserve">2. NC on remediation requirement 5.1.4 </t>
  </si>
  <si>
    <t>Potentially Severe</t>
  </si>
  <si>
    <t>Unknown</t>
  </si>
  <si>
    <t>Discrimination</t>
  </si>
  <si>
    <t xml:space="preserve">3. NC monitoring requirement 5.1.3 </t>
  </si>
  <si>
    <t>Workplace Violence &amp; Harassement</t>
  </si>
  <si>
    <t>4. Certificate shall be cancelled/ not issued</t>
  </si>
  <si>
    <t>Multiple</t>
  </si>
  <si>
    <t>5. Suspension of active license and certificate</t>
  </si>
  <si>
    <t>6. This option is not possible, revise question 2</t>
  </si>
  <si>
    <t>Index/Match formulas for Severity Test</t>
  </si>
  <si>
    <t>Q1</t>
  </si>
  <si>
    <t>Q2</t>
  </si>
  <si>
    <t>Q3</t>
  </si>
  <si>
    <t>Q4</t>
  </si>
  <si>
    <t>Decision logic for section C</t>
  </si>
  <si>
    <t>Decision tree for section C</t>
  </si>
  <si>
    <t>Decision tree for section B</t>
  </si>
  <si>
    <t>Severity</t>
  </si>
  <si>
    <t>Input</t>
  </si>
  <si>
    <t>No Non-Conformity</t>
  </si>
  <si>
    <t>Potentially severe</t>
  </si>
  <si>
    <t>Certificate shall be cancelled/not issued</t>
  </si>
  <si>
    <t>NC on remediation requirement 5.1.4</t>
  </si>
  <si>
    <t>Suspension of active license and certificate</t>
  </si>
  <si>
    <t>This option is not possible, revise question 2</t>
  </si>
  <si>
    <t>NC on monitoring requirement 5.1.3</t>
  </si>
  <si>
    <t>Formula</t>
  </si>
  <si>
    <r>
      <t>=INDEX(Hide!E18:E40,MATCH(CONCATENATE(</t>
    </r>
    <r>
      <rPr>
        <sz val="11"/>
        <color rgb="FF5F8CED"/>
        <rFont val="Calibri"/>
        <family val="2"/>
        <scheme val="minor"/>
      </rPr>
      <t>G27</t>
    </r>
    <r>
      <rPr>
        <sz val="11"/>
        <color theme="1"/>
        <rFont val="Calibri"/>
        <family val="2"/>
        <scheme val="minor"/>
      </rPr>
      <t>,IF(ISBLANK(</t>
    </r>
    <r>
      <rPr>
        <sz val="11"/>
        <color rgb="FFEB5E60"/>
        <rFont val="Calibri"/>
        <family val="2"/>
        <scheme val="minor"/>
      </rPr>
      <t>G28</t>
    </r>
    <r>
      <rPr>
        <sz val="11"/>
        <color theme="1"/>
        <rFont val="Calibri"/>
        <family val="2"/>
        <scheme val="minor"/>
      </rPr>
      <t xml:space="preserve">),Hide!B1, </t>
    </r>
    <r>
      <rPr>
        <sz val="11"/>
        <color rgb="FFEB5E60"/>
        <rFont val="Calibri"/>
        <family val="2"/>
        <scheme val="minor"/>
      </rPr>
      <t>G28</t>
    </r>
    <r>
      <rPr>
        <sz val="11"/>
        <color theme="1"/>
        <rFont val="Calibri"/>
        <family val="2"/>
        <scheme val="minor"/>
      </rPr>
      <t>),</t>
    </r>
    <r>
      <rPr>
        <sz val="11"/>
        <color rgb="FF8D61C2"/>
        <rFont val="Calibri"/>
        <family val="2"/>
        <scheme val="minor"/>
      </rPr>
      <t>G30</t>
    </r>
    <r>
      <rPr>
        <sz val="11"/>
        <color theme="1"/>
        <rFont val="Calibri"/>
        <family val="2"/>
        <scheme val="minor"/>
      </rPr>
      <t>),Hide!D18:D40,0))</t>
    </r>
  </si>
  <si>
    <t>Decision logic for section B</t>
  </si>
  <si>
    <r>
      <t>=INDEX(Hide!F43:F66,MATCH(CONCATENATE(</t>
    </r>
    <r>
      <rPr>
        <sz val="11"/>
        <color rgb="FF5F8CED"/>
        <rFont val="Calibri"/>
        <family val="2"/>
        <scheme val="minor"/>
      </rPr>
      <t>G16</t>
    </r>
    <r>
      <rPr>
        <sz val="11"/>
        <color theme="1"/>
        <rFont val="Calibri"/>
        <family val="2"/>
        <scheme val="minor"/>
      </rPr>
      <t>,</t>
    </r>
    <r>
      <rPr>
        <sz val="11"/>
        <color rgb="FFEB5E60"/>
        <rFont val="Calibri"/>
        <family val="2"/>
        <scheme val="minor"/>
      </rPr>
      <t>G17</t>
    </r>
    <r>
      <rPr>
        <sz val="11"/>
        <color theme="1"/>
        <rFont val="Calibri"/>
        <family val="2"/>
        <scheme val="minor"/>
      </rPr>
      <t>,</t>
    </r>
    <r>
      <rPr>
        <sz val="11"/>
        <color rgb="FF8D61C2"/>
        <rFont val="Calibri"/>
        <family val="2"/>
        <scheme val="minor"/>
      </rPr>
      <t>G18</t>
    </r>
    <r>
      <rPr>
        <sz val="11"/>
        <color theme="1"/>
        <rFont val="Calibri"/>
        <family val="2"/>
        <scheme val="minor"/>
      </rPr>
      <t>,</t>
    </r>
    <r>
      <rPr>
        <sz val="11"/>
        <color rgb="FF2D9639"/>
        <rFont val="Calibri"/>
        <family val="2"/>
        <scheme val="minor"/>
      </rPr>
      <t>G19</t>
    </r>
    <r>
      <rPr>
        <sz val="11"/>
        <color theme="1"/>
        <rFont val="Calibri"/>
        <family val="2"/>
        <scheme val="minor"/>
      </rPr>
      <t>),Hide!E43:E66,0))</t>
    </r>
  </si>
  <si>
    <t xml:space="preserve">If the case is still being remediated, only answer 'yes' if the remediation is following the Remediation Protocol, and the remediation is on track to meet the required time milestones in the Protocol and is being implemented in a manner consistent with the Protocol.
Fill in 'N.A.' (not applicable) if the answer to the first question was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</si>
</sst>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8"/>
      <color rgb="FFDEDBC4"/>
      <name val="Century Gothic"/>
      <family val="2"/>
    </font>
    <font>
      <sz val="10"/>
      <color theme="1"/>
      <name val="Century Gothic"/>
      <family val="2"/>
    </font>
    <font>
      <b/>
      <sz val="10"/>
      <color rgb="FF175259"/>
      <name val="Century Gothic"/>
      <family val="2"/>
    </font>
    <font>
      <b/>
      <sz val="16"/>
      <color rgb="FF175259"/>
      <name val="Century Gothic"/>
      <family val="2"/>
    </font>
    <font>
      <b/>
      <sz val="13"/>
      <color rgb="FF175259"/>
      <name val="Century Gothic"/>
      <family val="2"/>
    </font>
    <font>
      <i/>
      <sz val="10"/>
      <color rgb="FF175259"/>
      <name val="Century Gothic"/>
      <family val="2"/>
    </font>
    <font>
      <b/>
      <sz val="10"/>
      <color rgb="FFF53D1C"/>
      <name val="Century Gothic"/>
      <family val="2"/>
    </font>
    <font>
      <b/>
      <sz val="10"/>
      <color theme="0"/>
      <name val="Century Gothic"/>
      <family val="2"/>
    </font>
    <font>
      <sz val="10"/>
      <name val="Century Gothic"/>
      <family val="2"/>
    </font>
    <font>
      <b/>
      <sz val="10"/>
      <color rgb="FFFF0000"/>
      <name val="Century Gothic"/>
      <family val="2"/>
    </font>
    <font>
      <b/>
      <sz val="11"/>
      <color rgb="FFFF0000"/>
      <name val="Century Gothic"/>
      <family val="2"/>
    </font>
    <font>
      <b/>
      <sz val="11"/>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1"/>
      <color rgb="FF000000"/>
      <name val="Calibri"/>
      <family val="2"/>
    </font>
    <font>
      <sz val="11"/>
      <name val="Calibri"/>
      <family val="2"/>
      <scheme val="minor"/>
    </font>
    <font>
      <sz val="11"/>
      <color theme="4"/>
      <name val="Calibri"/>
      <family val="2"/>
      <scheme val="minor"/>
    </font>
    <font>
      <b/>
      <sz val="11"/>
      <color rgb="FF70AD47"/>
      <name val="Calibri"/>
      <family val="2"/>
      <scheme val="minor"/>
    </font>
    <font>
      <sz val="11"/>
      <color rgb="FFFF0000"/>
      <name val="Calibri"/>
      <family val="2"/>
      <scheme val="minor"/>
    </font>
    <font>
      <b/>
      <sz val="36"/>
      <color rgb="FF175259"/>
      <name val="Century Gothic"/>
      <family val="2"/>
    </font>
    <font>
      <sz val="11"/>
      <color theme="1"/>
      <name val="Century Gothic"/>
      <family val="2"/>
    </font>
    <font>
      <b/>
      <sz val="20"/>
      <color rgb="FFF53D1C"/>
      <name val="Century Gothic"/>
      <family val="2"/>
    </font>
    <font>
      <sz val="10"/>
      <color rgb="FF175259"/>
      <name val="Century Gothic"/>
      <family val="2"/>
    </font>
    <font>
      <i/>
      <sz val="14"/>
      <color rgb="FF94BA29"/>
      <name val="Century Gothic"/>
      <family val="2"/>
    </font>
    <font>
      <sz val="11"/>
      <color rgb="FF94BA29"/>
      <name val="Century Gothic"/>
      <family val="2"/>
    </font>
    <font>
      <b/>
      <sz val="10"/>
      <color theme="1"/>
      <name val="Century Gothic"/>
      <family val="2"/>
    </font>
    <font>
      <b/>
      <sz val="10"/>
      <name val="Century Gothic"/>
      <family val="2"/>
    </font>
    <font>
      <sz val="9"/>
      <color theme="1"/>
      <name val="Century Gothic"/>
      <family val="2"/>
    </font>
    <font>
      <b/>
      <sz val="10"/>
      <color rgb="FF000000"/>
      <name val="Century Gothic"/>
      <family val="2"/>
    </font>
    <font>
      <sz val="9"/>
      <color rgb="FF000000"/>
      <name val="Calibri"/>
      <family val="2"/>
      <scheme val="minor"/>
    </font>
    <font>
      <sz val="11"/>
      <color rgb="FFF53D1C"/>
      <name val="Calibri"/>
      <family val="2"/>
      <scheme val="minor"/>
    </font>
    <font>
      <i/>
      <sz val="9"/>
      <color theme="1"/>
      <name val="Century Gothic"/>
      <family val="2"/>
    </font>
    <font>
      <sz val="10"/>
      <color rgb="FF1A52C2"/>
      <name val="Century Gothic"/>
      <family val="2"/>
    </font>
    <font>
      <sz val="9"/>
      <name val="Century Gothic"/>
      <family val="2"/>
    </font>
    <font>
      <b/>
      <sz val="11"/>
      <name val="Calibri"/>
      <family val="2"/>
    </font>
    <font>
      <sz val="11"/>
      <color theme="0" tint="-0.499984740745262"/>
      <name val="Century Gothic"/>
      <family val="2"/>
    </font>
    <font>
      <b/>
      <sz val="11"/>
      <color rgb="FF4472C4"/>
      <name val="Century Gothic"/>
      <family val="2"/>
    </font>
    <font>
      <sz val="11"/>
      <color rgb="FF808080"/>
      <name val="Century Gothic"/>
      <family val="2"/>
    </font>
    <font>
      <sz val="11"/>
      <color theme="9"/>
      <name val="Calibri"/>
      <family val="2"/>
      <scheme val="minor"/>
    </font>
    <font>
      <sz val="11"/>
      <color theme="5"/>
      <name val="Calibri"/>
      <family val="2"/>
      <scheme val="minor"/>
    </font>
    <font>
      <sz val="11"/>
      <color theme="9"/>
      <name val="Calibri"/>
      <family val="2"/>
    </font>
    <font>
      <sz val="11"/>
      <color rgb="FFFF0000"/>
      <name val="Calibri"/>
      <family val="2"/>
    </font>
    <font>
      <sz val="11"/>
      <color rgb="FF7030A0"/>
      <name val="Calibri"/>
      <family val="2"/>
    </font>
    <font>
      <sz val="11"/>
      <color theme="7"/>
      <name val="Calibri"/>
      <family val="2"/>
      <scheme val="minor"/>
    </font>
    <font>
      <sz val="11"/>
      <color theme="5"/>
      <name val="Calibri"/>
      <family val="2"/>
    </font>
    <font>
      <sz val="11"/>
      <color rgb="FF5F8CED"/>
      <name val="Calibri"/>
      <family val="2"/>
      <scheme val="minor"/>
    </font>
    <font>
      <sz val="11"/>
      <color rgb="FFEB5E60"/>
      <name val="Calibri"/>
      <family val="2"/>
      <scheme val="minor"/>
    </font>
    <font>
      <sz val="11"/>
      <color rgb="FF8D61C2"/>
      <name val="Calibri"/>
      <family val="2"/>
      <scheme val="minor"/>
    </font>
    <font>
      <sz val="11"/>
      <color rgb="FF2D9639"/>
      <name val="Calibri"/>
      <family val="2"/>
      <scheme val="minor"/>
    </font>
    <font>
      <sz val="10"/>
      <color rgb="FF175259"/>
      <name val="Century Gothic"/>
      <family val="2"/>
    </font>
  </fonts>
  <fills count="13">
    <fill>
      <patternFill patternType="none"/>
    </fill>
    <fill>
      <patternFill patternType="gray125"/>
    </fill>
    <fill>
      <patternFill patternType="solid">
        <fgColor rgb="FFDEDBC4"/>
        <bgColor indexed="64"/>
      </patternFill>
    </fill>
    <fill>
      <patternFill patternType="solid">
        <fgColor rgb="FFCCDE82"/>
        <bgColor indexed="64"/>
      </patternFill>
    </fill>
    <fill>
      <patternFill patternType="solid">
        <fgColor theme="0"/>
        <bgColor indexed="64"/>
      </patternFill>
    </fill>
    <fill>
      <patternFill patternType="solid">
        <fgColor rgb="FF175259"/>
        <bgColor indexed="64"/>
      </patternFill>
    </fill>
    <fill>
      <patternFill patternType="solid">
        <fgColor theme="4" tint="0.39997558519241921"/>
        <bgColor indexed="64"/>
      </patternFill>
    </fill>
    <fill>
      <patternFill patternType="solid">
        <fgColor rgb="FF9BC2E6"/>
        <bgColor indexed="64"/>
      </patternFill>
    </fill>
    <fill>
      <patternFill patternType="solid">
        <fgColor rgb="FFFFC7CE"/>
      </patternFill>
    </fill>
    <fill>
      <patternFill patternType="solid">
        <fgColor rgb="FFA5A5A5"/>
      </patternFill>
    </fill>
    <fill>
      <patternFill patternType="solid">
        <fgColor rgb="FFBFBFBF"/>
        <bgColor indexed="64"/>
      </patternFill>
    </fill>
    <fill>
      <patternFill patternType="solid">
        <fgColor rgb="FFFFFFFF"/>
        <bgColor indexed="64"/>
      </patternFill>
    </fill>
    <fill>
      <patternFill patternType="solid">
        <fgColor theme="9" tint="0.79998168889431442"/>
        <bgColor indexed="64"/>
      </patternFill>
    </fill>
  </fills>
  <borders count="45">
    <border>
      <left/>
      <right/>
      <top/>
      <bottom/>
      <diagonal/>
    </border>
    <border>
      <left style="thin">
        <color rgb="FF175259"/>
      </left>
      <right/>
      <top style="thin">
        <color rgb="FF175259"/>
      </top>
      <bottom/>
      <diagonal/>
    </border>
    <border>
      <left/>
      <right/>
      <top style="thin">
        <color rgb="FF175259"/>
      </top>
      <bottom/>
      <diagonal/>
    </border>
    <border>
      <left/>
      <right style="thin">
        <color rgb="FF175259"/>
      </right>
      <top style="thin">
        <color rgb="FF175259"/>
      </top>
      <bottom/>
      <diagonal/>
    </border>
    <border>
      <left style="thin">
        <color rgb="FF175259"/>
      </left>
      <right/>
      <top/>
      <bottom/>
      <diagonal/>
    </border>
    <border>
      <left/>
      <right style="thin">
        <color rgb="FF175259"/>
      </right>
      <top/>
      <bottom/>
      <diagonal/>
    </border>
    <border>
      <left style="thin">
        <color rgb="FF175259"/>
      </left>
      <right/>
      <top/>
      <bottom style="thin">
        <color rgb="FF175259"/>
      </bottom>
      <diagonal/>
    </border>
    <border>
      <left/>
      <right/>
      <top/>
      <bottom style="thin">
        <color rgb="FF175259"/>
      </bottom>
      <diagonal/>
    </border>
    <border>
      <left/>
      <right style="thin">
        <color rgb="FF175259"/>
      </right>
      <top/>
      <bottom style="thin">
        <color rgb="FF175259"/>
      </bottom>
      <diagonal/>
    </border>
    <border>
      <left style="thin">
        <color rgb="FF000000"/>
      </left>
      <right style="thin">
        <color rgb="FF000000"/>
      </right>
      <top style="thin">
        <color rgb="FF000000"/>
      </top>
      <bottom style="thin">
        <color rgb="FF000000"/>
      </bottom>
      <diagonal/>
    </border>
    <border>
      <left style="thin">
        <color theme="0"/>
      </left>
      <right/>
      <top/>
      <bottom/>
      <diagonal/>
    </border>
    <border>
      <left/>
      <right style="thin">
        <color theme="0"/>
      </right>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000000"/>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D9D9D9"/>
      </right>
      <top style="thin">
        <color rgb="FF000000"/>
      </top>
      <bottom style="thin">
        <color rgb="FF000000"/>
      </bottom>
      <diagonal/>
    </border>
    <border>
      <left/>
      <right/>
      <top/>
      <bottom style="thin">
        <color rgb="FFD9D9D9"/>
      </bottom>
      <diagonal/>
    </border>
    <border>
      <left/>
      <right style="thin">
        <color theme="0"/>
      </right>
      <top/>
      <bottom style="thin">
        <color rgb="FFD9D9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rgb="FF000000"/>
      </top>
      <bottom style="thin">
        <color rgb="FF000000"/>
      </bottom>
      <diagonal/>
    </border>
    <border>
      <left style="thin">
        <color rgb="FFD9D9D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right style="thin">
        <color rgb="FFD9D9D9"/>
      </right>
      <top/>
      <bottom style="thin">
        <color theme="0"/>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175259"/>
      </left>
      <right/>
      <top style="thin">
        <color rgb="FF175259"/>
      </top>
      <bottom style="thin">
        <color rgb="FF175259"/>
      </bottom>
      <diagonal/>
    </border>
    <border>
      <left/>
      <right/>
      <top style="thin">
        <color rgb="FF175259"/>
      </top>
      <bottom style="thin">
        <color rgb="FF175259"/>
      </bottom>
      <diagonal/>
    </border>
    <border>
      <left/>
      <right style="thin">
        <color rgb="FF175259"/>
      </right>
      <top style="thin">
        <color rgb="FF175259"/>
      </top>
      <bottom style="thin">
        <color rgb="FF175259"/>
      </bottom>
      <diagonal/>
    </border>
    <border>
      <left style="thin">
        <color indexed="64"/>
      </left>
      <right/>
      <top/>
      <bottom/>
      <diagonal/>
    </border>
    <border>
      <left/>
      <right style="thin">
        <color indexed="64"/>
      </right>
      <top/>
      <bottom/>
      <diagonal/>
    </border>
  </borders>
  <cellStyleXfs count="3">
    <xf numFmtId="0" fontId="0" fillId="0" borderId="0"/>
    <xf numFmtId="0" fontId="13" fillId="8" borderId="0" applyNumberFormat="0" applyBorder="0" applyAlignment="0" applyProtection="0"/>
    <xf numFmtId="0" fontId="14" fillId="9" borderId="34" applyNumberFormat="0" applyAlignment="0" applyProtection="0"/>
  </cellStyleXfs>
  <cellXfs count="170">
    <xf numFmtId="0" fontId="0" fillId="0" borderId="0" xfId="0"/>
    <xf numFmtId="0" fontId="2" fillId="4" borderId="0" xfId="0" applyFont="1" applyFill="1" applyAlignment="1">
      <alignment vertical="center"/>
    </xf>
    <xf numFmtId="0" fontId="0" fillId="4" borderId="0" xfId="0" applyFill="1"/>
    <xf numFmtId="0" fontId="14" fillId="9" borderId="34" xfId="2"/>
    <xf numFmtId="0" fontId="13" fillId="8" borderId="0" xfId="1"/>
    <xf numFmtId="0" fontId="15" fillId="0" borderId="0" xfId="0" applyFont="1"/>
    <xf numFmtId="0" fontId="0" fillId="0" borderId="0" xfId="0" applyAlignment="1">
      <alignment horizontal="left" vertical="center" indent="2"/>
    </xf>
    <xf numFmtId="0" fontId="0" fillId="0" borderId="0" xfId="0" applyAlignment="1">
      <alignment horizontal="left" vertical="center" indent="3"/>
    </xf>
    <xf numFmtId="0" fontId="0" fillId="0" borderId="0" xfId="0" applyAlignment="1">
      <alignment vertical="center"/>
    </xf>
    <xf numFmtId="0" fontId="16" fillId="0" borderId="0" xfId="0" applyFont="1"/>
    <xf numFmtId="0" fontId="18" fillId="0" borderId="0" xfId="0" applyFont="1" applyAlignment="1">
      <alignment horizontal="left" vertical="center" indent="2"/>
    </xf>
    <xf numFmtId="0" fontId="19" fillId="0" borderId="0" xfId="0" applyFont="1"/>
    <xf numFmtId="0" fontId="18" fillId="0" borderId="0" xfId="0" applyFont="1"/>
    <xf numFmtId="0" fontId="0" fillId="0" borderId="0" xfId="0" quotePrefix="1"/>
    <xf numFmtId="0" fontId="20" fillId="0" borderId="0" xfId="0" applyFont="1"/>
    <xf numFmtId="0" fontId="21" fillId="0" borderId="0" xfId="0" applyFont="1"/>
    <xf numFmtId="0" fontId="0" fillId="0" borderId="0" xfId="0" applyAlignment="1">
      <alignment horizontal="left"/>
    </xf>
    <xf numFmtId="0" fontId="21" fillId="0" borderId="0" xfId="0" applyFont="1" applyAlignment="1">
      <alignment horizontal="left"/>
    </xf>
    <xf numFmtId="0" fontId="0" fillId="0" borderId="0" xfId="0" applyAlignment="1">
      <alignment horizontal="left" vertical="center"/>
    </xf>
    <xf numFmtId="0" fontId="21" fillId="0" borderId="0" xfId="0" applyFont="1" applyAlignment="1">
      <alignment horizontal="left" vertical="top" indent="2"/>
    </xf>
    <xf numFmtId="0" fontId="21" fillId="0" borderId="0" xfId="0" applyFont="1" applyAlignment="1">
      <alignment horizontal="left" vertical="top" indent="3"/>
    </xf>
    <xf numFmtId="0" fontId="22" fillId="4" borderId="0" xfId="0" applyFont="1" applyFill="1" applyAlignment="1">
      <alignment vertical="center"/>
    </xf>
    <xf numFmtId="0" fontId="23" fillId="4" borderId="0" xfId="0" applyFont="1" applyFill="1"/>
    <xf numFmtId="0" fontId="23" fillId="0" borderId="0" xfId="0" applyFont="1"/>
    <xf numFmtId="0" fontId="24" fillId="4" borderId="0" xfId="0" applyFont="1" applyFill="1" applyAlignment="1">
      <alignment vertical="center"/>
    </xf>
    <xf numFmtId="0" fontId="26" fillId="4" borderId="0" xfId="0" applyFont="1" applyFill="1" applyAlignment="1">
      <alignment vertical="center"/>
    </xf>
    <xf numFmtId="0" fontId="27" fillId="4" borderId="0" xfId="0" applyFont="1" applyFill="1" applyAlignment="1">
      <alignment vertical="center"/>
    </xf>
    <xf numFmtId="0" fontId="2" fillId="4" borderId="0" xfId="0" applyFont="1" applyFill="1" applyAlignment="1">
      <alignment vertical="top"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8" fillId="4" borderId="0" xfId="0" applyFont="1" applyFill="1" applyAlignment="1">
      <alignment vertical="center" wrapText="1"/>
    </xf>
    <xf numFmtId="0" fontId="29" fillId="4" borderId="0" xfId="0" applyFont="1" applyFill="1" applyAlignment="1">
      <alignment vertical="center" wrapText="1"/>
    </xf>
    <xf numFmtId="0" fontId="30" fillId="4" borderId="0" xfId="0" applyFont="1" applyFill="1" applyAlignment="1">
      <alignment vertical="center" wrapText="1"/>
    </xf>
    <xf numFmtId="0" fontId="0" fillId="4" borderId="0" xfId="0" applyFill="1" applyAlignment="1">
      <alignment vertical="center"/>
    </xf>
    <xf numFmtId="0" fontId="23" fillId="4" borderId="0" xfId="0" applyFont="1" applyFill="1" applyAlignment="1">
      <alignment vertical="center"/>
    </xf>
    <xf numFmtId="0" fontId="31" fillId="4" borderId="0" xfId="0" applyFont="1" applyFill="1" applyAlignment="1">
      <alignment vertical="center" wrapText="1"/>
    </xf>
    <xf numFmtId="0" fontId="23" fillId="0" borderId="0" xfId="0" applyFont="1" applyAlignment="1">
      <alignment vertical="center"/>
    </xf>
    <xf numFmtId="14" fontId="30" fillId="4" borderId="0" xfId="0" applyNumberFormat="1" applyFont="1" applyFill="1" applyAlignment="1">
      <alignment vertical="center" wrapText="1"/>
    </xf>
    <xf numFmtId="0" fontId="30" fillId="4" borderId="0" xfId="0" applyFont="1" applyFill="1" applyAlignment="1">
      <alignment vertical="top" wrapText="1"/>
    </xf>
    <xf numFmtId="0" fontId="32" fillId="4" borderId="0" xfId="0" applyFont="1" applyFill="1"/>
    <xf numFmtId="0" fontId="33" fillId="4" borderId="0" xfId="0" applyFont="1" applyFill="1"/>
    <xf numFmtId="0" fontId="34" fillId="4" borderId="0" xfId="0" applyFont="1" applyFill="1" applyAlignment="1">
      <alignment vertical="center" wrapText="1"/>
    </xf>
    <xf numFmtId="0" fontId="37" fillId="12" borderId="0" xfId="0" applyFont="1" applyFill="1"/>
    <xf numFmtId="0" fontId="12" fillId="12" borderId="0" xfId="0" applyFont="1" applyFill="1"/>
    <xf numFmtId="0" fontId="17" fillId="12" borderId="0" xfId="0" applyFont="1" applyFill="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29" fillId="10" borderId="22" xfId="0" applyFont="1" applyFill="1" applyBorder="1" applyAlignment="1">
      <alignment horizontal="left" vertical="center" wrapText="1"/>
    </xf>
    <xf numFmtId="0" fontId="22" fillId="0" borderId="0" xfId="0" applyFont="1" applyAlignment="1">
      <alignment vertical="center"/>
    </xf>
    <xf numFmtId="0" fontId="30" fillId="0" borderId="22" xfId="0" applyFont="1" applyBorder="1" applyAlignment="1">
      <alignment horizontal="left" vertical="center" wrapText="1"/>
    </xf>
    <xf numFmtId="0" fontId="34" fillId="4" borderId="0" xfId="0" applyFont="1" applyFill="1" applyAlignment="1">
      <alignment horizontal="center" vertical="center" wrapText="1"/>
    </xf>
    <xf numFmtId="0" fontId="30" fillId="4" borderId="22" xfId="0" applyFont="1" applyFill="1" applyBorder="1" applyAlignment="1">
      <alignment horizontal="left" vertical="center" wrapText="1"/>
    </xf>
    <xf numFmtId="0" fontId="36" fillId="0" borderId="0" xfId="0" applyFont="1" applyAlignment="1">
      <alignment horizontal="left" vertical="top" wrapText="1"/>
    </xf>
    <xf numFmtId="0" fontId="30" fillId="4" borderId="36" xfId="0" applyFont="1" applyFill="1" applyBorder="1" applyAlignment="1">
      <alignment horizontal="left" vertical="center" wrapText="1"/>
    </xf>
    <xf numFmtId="0" fontId="30" fillId="4" borderId="37" xfId="0" applyFont="1" applyFill="1" applyBorder="1" applyAlignment="1">
      <alignment horizontal="left" vertical="center" wrapText="1"/>
    </xf>
    <xf numFmtId="0" fontId="30" fillId="4" borderId="38"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0" xfId="0" applyFont="1" applyFill="1" applyAlignment="1">
      <alignment horizontal="left" vertical="center" wrapText="1"/>
    </xf>
    <xf numFmtId="0" fontId="30" fillId="4" borderId="44" xfId="0" applyFont="1" applyFill="1" applyBorder="1" applyAlignment="1">
      <alignment horizontal="left" vertical="center" wrapText="1"/>
    </xf>
    <xf numFmtId="0" fontId="28" fillId="10" borderId="22" xfId="0" applyFont="1" applyFill="1" applyBorder="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2" fillId="10" borderId="22" xfId="0" applyFont="1" applyFill="1" applyBorder="1" applyAlignment="1">
      <alignment horizontal="left" vertical="center" wrapText="1"/>
    </xf>
    <xf numFmtId="0" fontId="29" fillId="10" borderId="22" xfId="0" applyFont="1" applyFill="1" applyBorder="1" applyAlignment="1">
      <alignment horizontal="left" vertical="center" wrapText="1"/>
    </xf>
    <xf numFmtId="14" fontId="30" fillId="0" borderId="22" xfId="0" applyNumberFormat="1" applyFont="1" applyBorder="1" applyAlignment="1">
      <alignment horizontal="left" vertical="center" wrapText="1"/>
    </xf>
    <xf numFmtId="0" fontId="30" fillId="0" borderId="22" xfId="0" applyFont="1" applyBorder="1" applyAlignment="1">
      <alignment horizontal="left" vertical="center" wrapText="1"/>
    </xf>
    <xf numFmtId="0" fontId="28" fillId="10" borderId="22" xfId="0" applyFont="1" applyFill="1" applyBorder="1" applyAlignment="1">
      <alignment horizontal="center" vertical="center" wrapText="1"/>
    </xf>
    <xf numFmtId="0" fontId="31" fillId="10" borderId="22" xfId="0" applyFont="1" applyFill="1" applyBorder="1" applyAlignment="1">
      <alignment horizontal="left" vertical="center" wrapText="1"/>
    </xf>
    <xf numFmtId="0" fontId="52" fillId="0" borderId="1"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52" fillId="11" borderId="40" xfId="0" applyFont="1" applyFill="1" applyBorder="1" applyAlignment="1">
      <alignment horizontal="left" vertical="center" wrapText="1"/>
    </xf>
    <xf numFmtId="0" fontId="25" fillId="11" borderId="41" xfId="0" applyFont="1" applyFill="1" applyBorder="1" applyAlignment="1">
      <alignment horizontal="left" vertical="center" wrapText="1"/>
    </xf>
    <xf numFmtId="0" fontId="25" fillId="11" borderId="42" xfId="0" applyFont="1" applyFill="1" applyBorder="1" applyAlignment="1">
      <alignment horizontal="left" vertical="center" wrapText="1"/>
    </xf>
    <xf numFmtId="0" fontId="52"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14" fontId="9" fillId="4" borderId="35" xfId="0" applyNumberFormat="1" applyFont="1" applyFill="1" applyBorder="1" applyAlignment="1" applyProtection="1">
      <alignment horizontal="center" vertical="center"/>
      <protection locked="0"/>
    </xf>
    <xf numFmtId="14" fontId="9" fillId="4" borderId="22" xfId="0" applyNumberFormat="1" applyFont="1" applyFill="1" applyBorder="1" applyAlignment="1" applyProtection="1">
      <alignment horizontal="center" vertical="center"/>
      <protection locked="0"/>
    </xf>
    <xf numFmtId="0" fontId="38" fillId="0" borderId="25" xfId="0" applyFont="1" applyBorder="1" applyAlignment="1" applyProtection="1">
      <alignment horizontal="left"/>
      <protection locked="0"/>
    </xf>
    <xf numFmtId="0" fontId="38" fillId="0" borderId="26" xfId="0" applyFont="1" applyBorder="1" applyAlignment="1" applyProtection="1">
      <alignment horizontal="left"/>
      <protection locked="0"/>
    </xf>
    <xf numFmtId="0" fontId="40" fillId="0" borderId="25" xfId="0" applyFont="1" applyBorder="1" applyAlignment="1" applyProtection="1">
      <alignment vertical="center"/>
      <protection locked="0"/>
    </xf>
    <xf numFmtId="0" fontId="1"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10" fillId="2" borderId="3" xfId="0" applyFont="1" applyFill="1" applyBorder="1" applyAlignment="1" applyProtection="1">
      <alignment horizontal="right" vertical="center"/>
    </xf>
    <xf numFmtId="0" fontId="0" fillId="0" borderId="0" xfId="0" applyProtection="1"/>
    <xf numFmtId="0" fontId="4" fillId="2" borderId="4"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6" fillId="3" borderId="6"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2" fillId="4" borderId="0" xfId="0" applyFont="1" applyFill="1" applyAlignment="1" applyProtection="1">
      <alignment vertical="center"/>
    </xf>
    <xf numFmtId="0" fontId="7" fillId="2" borderId="36" xfId="0" applyFont="1" applyFill="1" applyBorder="1" applyAlignment="1" applyProtection="1">
      <alignment horizontal="left" vertical="center"/>
    </xf>
    <xf numFmtId="0" fontId="7" fillId="2" borderId="37" xfId="0" applyFont="1" applyFill="1" applyBorder="1" applyAlignment="1" applyProtection="1">
      <alignment horizontal="left" vertical="center"/>
    </xf>
    <xf numFmtId="0" fontId="7" fillId="2" borderId="38"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0" xfId="0" applyFont="1" applyFill="1" applyAlignment="1" applyProtection="1">
      <alignment horizontal="left" vertical="center"/>
    </xf>
    <xf numFmtId="0" fontId="8" fillId="5" borderId="5" xfId="0" applyFont="1" applyFill="1" applyBorder="1" applyAlignment="1" applyProtection="1">
      <alignment horizontal="left" vertical="center"/>
    </xf>
    <xf numFmtId="0" fontId="8" fillId="4" borderId="4" xfId="0" applyFont="1" applyFill="1" applyBorder="1" applyAlignment="1" applyProtection="1">
      <alignment vertical="center"/>
    </xf>
    <xf numFmtId="14" fontId="9" fillId="4" borderId="2" xfId="0" applyNumberFormat="1" applyFont="1" applyFill="1" applyBorder="1" applyAlignment="1" applyProtection="1">
      <alignment vertical="center"/>
    </xf>
    <xf numFmtId="0" fontId="2" fillId="4" borderId="0" xfId="0" applyFont="1" applyFill="1" applyProtection="1"/>
    <xf numFmtId="0" fontId="7" fillId="2" borderId="1" xfId="0" applyFont="1" applyFill="1" applyBorder="1" applyAlignment="1" applyProtection="1">
      <alignment vertical="center"/>
    </xf>
    <xf numFmtId="0" fontId="2" fillId="2" borderId="3" xfId="0" applyFont="1" applyFill="1" applyBorder="1" applyAlignment="1" applyProtection="1">
      <alignment vertical="center"/>
    </xf>
    <xf numFmtId="0" fontId="8" fillId="5" borderId="31" xfId="0" applyFont="1" applyFill="1" applyBorder="1" applyAlignment="1" applyProtection="1">
      <alignment horizontal="right" vertical="center" wrapText="1"/>
    </xf>
    <xf numFmtId="0" fontId="8" fillId="5" borderId="32" xfId="0" applyFont="1" applyFill="1" applyBorder="1" applyAlignment="1" applyProtection="1">
      <alignment horizontal="right" vertical="center" wrapText="1"/>
    </xf>
    <xf numFmtId="0" fontId="8" fillId="5" borderId="33" xfId="0" applyFont="1" applyFill="1" applyBorder="1" applyAlignment="1" applyProtection="1">
      <alignment horizontal="right" vertical="center" wrapText="1"/>
    </xf>
    <xf numFmtId="0" fontId="12" fillId="0" borderId="12" xfId="0" applyFont="1" applyBorder="1" applyAlignment="1" applyProtection="1">
      <alignment horizontal="center" vertical="center"/>
    </xf>
    <xf numFmtId="0" fontId="8" fillId="5" borderId="28" xfId="0" applyFont="1" applyFill="1" applyBorder="1" applyAlignment="1" applyProtection="1">
      <alignment horizontal="center" vertical="center" wrapText="1"/>
    </xf>
    <xf numFmtId="0" fontId="8" fillId="5" borderId="29" xfId="0" applyFont="1" applyFill="1" applyBorder="1" applyAlignment="1" applyProtection="1">
      <alignment horizontal="center" vertical="center" wrapText="1"/>
    </xf>
    <xf numFmtId="0" fontId="8" fillId="5" borderId="30" xfId="0" applyFont="1" applyFill="1" applyBorder="1" applyAlignment="1" applyProtection="1">
      <alignment horizontal="center" vertical="center" wrapText="1"/>
    </xf>
    <xf numFmtId="0" fontId="3" fillId="4" borderId="23" xfId="0" applyFont="1" applyFill="1" applyBorder="1" applyAlignment="1" applyProtection="1">
      <alignment vertical="center" wrapText="1"/>
    </xf>
    <xf numFmtId="0" fontId="8" fillId="5" borderId="10" xfId="0" applyFont="1" applyFill="1" applyBorder="1" applyAlignment="1" applyProtection="1">
      <alignment vertical="center"/>
    </xf>
    <xf numFmtId="0" fontId="8" fillId="5" borderId="20" xfId="0" applyFont="1" applyFill="1" applyBorder="1" applyAlignment="1" applyProtection="1">
      <alignment horizontal="left" vertical="center" wrapText="1"/>
    </xf>
    <xf numFmtId="0" fontId="8" fillId="5" borderId="21"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xf>
    <xf numFmtId="0" fontId="8" fillId="5" borderId="22" xfId="0" applyFont="1" applyFill="1" applyBorder="1" applyAlignment="1" applyProtection="1">
      <alignment horizontal="left" vertical="center"/>
    </xf>
    <xf numFmtId="0" fontId="23" fillId="0" borderId="12" xfId="0" applyFont="1" applyBorder="1" applyAlignment="1" applyProtection="1">
      <alignment horizontal="right" vertical="center"/>
    </xf>
    <xf numFmtId="0" fontId="23" fillId="0" borderId="12" xfId="0" applyFont="1" applyBorder="1" applyAlignment="1" applyProtection="1">
      <alignment horizontal="left" vertical="top"/>
    </xf>
    <xf numFmtId="0" fontId="2" fillId="2" borderId="22" xfId="0" applyFont="1" applyFill="1" applyBorder="1" applyAlignment="1" applyProtection="1">
      <alignment horizontal="left" vertical="top" wrapText="1"/>
    </xf>
    <xf numFmtId="0" fontId="23" fillId="0" borderId="12" xfId="0" applyFont="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23" fillId="0" borderId="13" xfId="0" applyFont="1" applyBorder="1" applyAlignment="1" applyProtection="1">
      <alignment horizontal="left" vertical="top" wrapText="1"/>
    </xf>
    <xf numFmtId="0" fontId="23" fillId="4" borderId="0" xfId="0" applyFont="1" applyFill="1" applyProtection="1"/>
    <xf numFmtId="0" fontId="39" fillId="7" borderId="17" xfId="0" applyFont="1" applyFill="1" applyBorder="1" applyAlignment="1" applyProtection="1">
      <alignment horizontal="center" vertical="center"/>
    </xf>
    <xf numFmtId="0" fontId="39" fillId="7" borderId="18" xfId="0" applyFont="1" applyFill="1" applyBorder="1" applyAlignment="1" applyProtection="1">
      <alignment horizontal="center" vertical="center"/>
    </xf>
    <xf numFmtId="0" fontId="39" fillId="7" borderId="19" xfId="0" applyFont="1" applyFill="1" applyBorder="1" applyAlignment="1" applyProtection="1">
      <alignment horizontal="center" vertical="center"/>
    </xf>
    <xf numFmtId="0" fontId="39" fillId="7" borderId="16" xfId="0" applyFont="1" applyFill="1" applyBorder="1" applyAlignment="1" applyProtection="1">
      <alignment horizontal="left"/>
    </xf>
    <xf numFmtId="0" fontId="23" fillId="0" borderId="0" xfId="0" applyFont="1" applyProtection="1"/>
    <xf numFmtId="0" fontId="23" fillId="0" borderId="0" xfId="0" applyFont="1" applyAlignment="1" applyProtection="1">
      <alignment horizontal="right" vertical="center"/>
    </xf>
    <xf numFmtId="0" fontId="2" fillId="0" borderId="0" xfId="0" applyFont="1" applyAlignment="1" applyProtection="1">
      <alignment horizontal="left" vertical="top" wrapText="1"/>
    </xf>
    <xf numFmtId="0" fontId="7" fillId="2" borderId="9" xfId="0" applyFont="1" applyFill="1" applyBorder="1" applyAlignment="1" applyProtection="1">
      <alignment horizontal="left" vertical="top"/>
    </xf>
    <xf numFmtId="0" fontId="9" fillId="2" borderId="9"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8" fillId="5" borderId="10" xfId="0" applyFont="1" applyFill="1" applyBorder="1" applyAlignment="1" applyProtection="1">
      <alignment horizontal="left" vertical="center"/>
    </xf>
    <xf numFmtId="0" fontId="8" fillId="5" borderId="11" xfId="0" applyFont="1" applyFill="1" applyBorder="1" applyAlignment="1" applyProtection="1">
      <alignment horizontal="left" vertical="center"/>
    </xf>
    <xf numFmtId="0" fontId="8" fillId="5" borderId="22" xfId="0" applyFont="1" applyFill="1" applyBorder="1" applyAlignment="1" applyProtection="1">
      <alignment vertical="center"/>
    </xf>
    <xf numFmtId="0" fontId="23" fillId="0" borderId="22" xfId="0" applyFont="1" applyBorder="1" applyAlignment="1" applyProtection="1">
      <alignment vertical="center"/>
    </xf>
    <xf numFmtId="0" fontId="23" fillId="0" borderId="13" xfId="0" applyFont="1" applyBorder="1" applyAlignment="1" applyProtection="1">
      <alignment horizontal="left" vertical="top"/>
    </xf>
    <xf numFmtId="0" fontId="23" fillId="6" borderId="26" xfId="0" applyFont="1" applyFill="1" applyBorder="1" applyAlignment="1" applyProtection="1">
      <alignment vertical="center"/>
    </xf>
    <xf numFmtId="0" fontId="39" fillId="7" borderId="14" xfId="0" applyFont="1" applyFill="1" applyBorder="1" applyAlignment="1" applyProtection="1">
      <alignment horizontal="center" vertical="center"/>
    </xf>
    <xf numFmtId="0" fontId="39" fillId="7" borderId="15" xfId="0" applyFont="1" applyFill="1" applyBorder="1" applyAlignment="1" applyProtection="1">
      <alignment horizontal="center" vertical="center"/>
    </xf>
    <xf numFmtId="0" fontId="39" fillId="7" borderId="27" xfId="0" applyFont="1" applyFill="1" applyBorder="1" applyAlignment="1" applyProtection="1">
      <alignment horizontal="left" vertical="center" wrapText="1"/>
    </xf>
    <xf numFmtId="0" fontId="19" fillId="0" borderId="0" xfId="0" applyFont="1" applyProtection="1"/>
    <xf numFmtId="0" fontId="0" fillId="4" borderId="0" xfId="0" applyFill="1" applyProtection="1"/>
    <xf numFmtId="0" fontId="0" fillId="0" borderId="0" xfId="0" applyAlignment="1" applyProtection="1">
      <alignment horizontal="left" vertical="center" indent="2"/>
    </xf>
    <xf numFmtId="0" fontId="0" fillId="0" borderId="0" xfId="0" applyAlignment="1" applyProtection="1">
      <alignment horizontal="left" vertical="center" indent="3"/>
    </xf>
    <xf numFmtId="0" fontId="18" fillId="0" borderId="0" xfId="0" applyFont="1" applyAlignment="1" applyProtection="1">
      <alignment horizontal="left" vertical="center" indent="2"/>
    </xf>
    <xf numFmtId="0" fontId="0" fillId="0" borderId="0" xfId="0" applyAlignment="1" applyProtection="1">
      <alignment vertical="center"/>
    </xf>
  </cellXfs>
  <cellStyles count="3">
    <cellStyle name="Bad" xfId="1" builtinId="27"/>
    <cellStyle name="Check Cell" xfId="2" builtinId="2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75259"/>
      <color rgb="FFCC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200025</xdr:rowOff>
    </xdr:from>
    <xdr:ext cx="3469526" cy="4472194"/>
    <xdr:pic>
      <xdr:nvPicPr>
        <xdr:cNvPr id="2" name="Picture 1">
          <a:extLst>
            <a:ext uri="{FF2B5EF4-FFF2-40B4-BE49-F238E27FC236}">
              <a16:creationId xmlns:a16="http://schemas.microsoft.com/office/drawing/2014/main" id="{36281611-7210-4038-8C36-118FFBE76423}"/>
            </a:ext>
          </a:extLst>
        </xdr:cNvPr>
        <xdr:cNvPicPr>
          <a:picLocks noChangeAspect="1"/>
        </xdr:cNvPicPr>
      </xdr:nvPicPr>
      <xdr:blipFill>
        <a:blip xmlns:r="http://schemas.openxmlformats.org/officeDocument/2006/relationships" r:embed="rId1"/>
        <a:stretch>
          <a:fillRect/>
        </a:stretch>
      </xdr:blipFill>
      <xdr:spPr>
        <a:xfrm>
          <a:off x="0" y="1504950"/>
          <a:ext cx="3469526" cy="44721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81207</xdr:rowOff>
    </xdr:from>
    <xdr:to>
      <xdr:col>4</xdr:col>
      <xdr:colOff>588733</xdr:colOff>
      <xdr:row>15</xdr:row>
      <xdr:rowOff>200232</xdr:rowOff>
    </xdr:to>
    <xdr:pic>
      <xdr:nvPicPr>
        <xdr:cNvPr id="3" name="Picture 2">
          <a:extLst>
            <a:ext uri="{FF2B5EF4-FFF2-40B4-BE49-F238E27FC236}">
              <a16:creationId xmlns:a16="http://schemas.microsoft.com/office/drawing/2014/main" id="{C0CA1672-3DD2-4EB7-9639-6638B4E4F6AF}"/>
            </a:ext>
          </a:extLst>
        </xdr:cNvPr>
        <xdr:cNvPicPr>
          <a:picLocks noChangeAspect="1"/>
        </xdr:cNvPicPr>
      </xdr:nvPicPr>
      <xdr:blipFill>
        <a:blip xmlns:r="http://schemas.openxmlformats.org/officeDocument/2006/relationships" r:embed="rId1"/>
        <a:stretch>
          <a:fillRect/>
        </a:stretch>
      </xdr:blipFill>
      <xdr:spPr>
        <a:xfrm>
          <a:off x="0" y="855907"/>
          <a:ext cx="3598633" cy="475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77514</xdr:colOff>
      <xdr:row>0</xdr:row>
      <xdr:rowOff>57081</xdr:rowOff>
    </xdr:from>
    <xdr:to>
      <xdr:col>1</xdr:col>
      <xdr:colOff>644786</xdr:colOff>
      <xdr:row>1</xdr:row>
      <xdr:rowOff>206607</xdr:rowOff>
    </xdr:to>
    <xdr:pic>
      <xdr:nvPicPr>
        <xdr:cNvPr id="2" name="Imagem 2">
          <a:extLst>
            <a:ext uri="{FF2B5EF4-FFF2-40B4-BE49-F238E27FC236}">
              <a16:creationId xmlns:a16="http://schemas.microsoft.com/office/drawing/2014/main" id="{53C82801-58A3-46D5-9CD7-85A9CA0806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14" y="57081"/>
          <a:ext cx="869304" cy="3368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47625</xdr:colOff>
      <xdr:row>16</xdr:row>
      <xdr:rowOff>126999</xdr:rowOff>
    </xdr:from>
    <xdr:to>
      <xdr:col>36</xdr:col>
      <xdr:colOff>156157</xdr:colOff>
      <xdr:row>77</xdr:row>
      <xdr:rowOff>111124</xdr:rowOff>
    </xdr:to>
    <xdr:pic>
      <xdr:nvPicPr>
        <xdr:cNvPr id="9" name="Picture 4">
          <a:extLst>
            <a:ext uri="{FF2B5EF4-FFF2-40B4-BE49-F238E27FC236}">
              <a16:creationId xmlns:a16="http://schemas.microsoft.com/office/drawing/2014/main" id="{162185AE-E186-497D-813B-43E68E88F67A}"/>
            </a:ext>
          </a:extLst>
        </xdr:cNvPr>
        <xdr:cNvPicPr>
          <a:picLocks noChangeAspect="1"/>
        </xdr:cNvPicPr>
      </xdr:nvPicPr>
      <xdr:blipFill>
        <a:blip xmlns:r="http://schemas.openxmlformats.org/officeDocument/2006/relationships" r:embed="rId1"/>
        <a:stretch>
          <a:fillRect/>
        </a:stretch>
      </xdr:blipFill>
      <xdr:spPr>
        <a:xfrm>
          <a:off x="16144875" y="2270124"/>
          <a:ext cx="9252532" cy="114141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68037</xdr:colOff>
      <xdr:row>16</xdr:row>
      <xdr:rowOff>146197</xdr:rowOff>
    </xdr:from>
    <xdr:to>
      <xdr:col>20</xdr:col>
      <xdr:colOff>394607</xdr:colOff>
      <xdr:row>79</xdr:row>
      <xdr:rowOff>174042</xdr:rowOff>
    </xdr:to>
    <xdr:pic>
      <xdr:nvPicPr>
        <xdr:cNvPr id="10" name="Picture 9">
          <a:extLst>
            <a:ext uri="{FF2B5EF4-FFF2-40B4-BE49-F238E27FC236}">
              <a16:creationId xmlns:a16="http://schemas.microsoft.com/office/drawing/2014/main" id="{32FD444B-1BD4-498C-9E09-8D679B7A7667}"/>
            </a:ext>
          </a:extLst>
        </xdr:cNvPr>
        <xdr:cNvPicPr>
          <a:picLocks noChangeAspect="1"/>
        </xdr:cNvPicPr>
      </xdr:nvPicPr>
      <xdr:blipFill>
        <a:blip xmlns:r="http://schemas.openxmlformats.org/officeDocument/2006/relationships" r:embed="rId2"/>
        <a:stretch>
          <a:fillRect/>
        </a:stretch>
      </xdr:blipFill>
      <xdr:spPr>
        <a:xfrm>
          <a:off x="8368394" y="2092018"/>
          <a:ext cx="7674427" cy="11838845"/>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andooren\AppData\Local\Temp\Temp1_CAF_English%20Final.zip\1.EN\SA-F-GA-3-V2%20CAF%20Single%20and%20Multi-farm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Application Form"/>
      <sheetName val="2.Audit Plan"/>
      <sheetName val="2a.Risk Assessment"/>
      <sheetName val="2b.Duration"/>
      <sheetName val="3.Audit Summary"/>
      <sheetName val="4.Monitoring"/>
      <sheetName val="Hidden Lists"/>
      <sheetName val="Crop List"/>
      <sheetName val="Factors"/>
      <sheetName val="Risk 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Lennie van Dooren" id="{69FEE4F1-0429-4F33-A4E3-F2ABB88F481E}" userId="S::lvandooren@ra.org::17be69bb-5b16-4841-a005-4162b98cfd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10-12T12:32:16.81" personId="{69FEE4F1-0429-4F33-A4E3-F2ABB88F481E}" id="{B2BF230C-93BD-4D08-83EB-313E06C5803E}">
    <text>N.A. means 'not applicable'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2F9A-7ABD-49A5-8CC2-A451BAC50142}">
  <dimension ref="A1:M36"/>
  <sheetViews>
    <sheetView tabSelected="1" workbookViewId="0">
      <selection activeCell="F14" sqref="F14:I14"/>
    </sheetView>
  </sheetViews>
  <sheetFormatPr defaultColWidth="10.85546875" defaultRowHeight="15" x14ac:dyDescent="0.25"/>
  <cols>
    <col min="1" max="5" width="10.85546875" style="2"/>
    <col min="6" max="7" width="11.85546875" style="2" customWidth="1"/>
    <col min="8" max="16384" width="10.85546875" style="2"/>
  </cols>
  <sheetData>
    <row r="1" spans="1:13" ht="43.5" x14ac:dyDescent="0.25">
      <c r="A1" s="53" t="s">
        <v>0</v>
      </c>
      <c r="B1"/>
      <c r="C1"/>
    </row>
    <row r="2" spans="1:13" ht="25.5" x14ac:dyDescent="0.25">
      <c r="A2" s="24" t="s">
        <v>1</v>
      </c>
    </row>
    <row r="3" spans="1:13" ht="18" x14ac:dyDescent="0.25">
      <c r="A3" s="25" t="s">
        <v>2</v>
      </c>
    </row>
    <row r="4" spans="1:13" ht="15.95" customHeight="1" x14ac:dyDescent="0.25">
      <c r="F4" s="26" t="s">
        <v>3</v>
      </c>
    </row>
    <row r="5" spans="1:13" ht="18" x14ac:dyDescent="0.25">
      <c r="A5" s="25"/>
      <c r="F5" s="65" t="s">
        <v>4</v>
      </c>
      <c r="G5" s="65"/>
      <c r="H5" s="65"/>
      <c r="I5" s="65"/>
      <c r="J5" s="65"/>
      <c r="K5" s="65"/>
      <c r="L5" s="65"/>
      <c r="M5" s="65"/>
    </row>
    <row r="6" spans="1:13" x14ac:dyDescent="0.25">
      <c r="F6" s="65"/>
      <c r="G6" s="65"/>
      <c r="H6" s="65"/>
      <c r="I6" s="65"/>
      <c r="J6" s="65"/>
      <c r="K6" s="65"/>
      <c r="L6" s="65"/>
      <c r="M6" s="65"/>
    </row>
    <row r="7" spans="1:13" x14ac:dyDescent="0.25">
      <c r="F7" s="65"/>
      <c r="G7" s="65"/>
      <c r="H7" s="65"/>
      <c r="I7" s="65"/>
      <c r="J7" s="65"/>
      <c r="K7" s="65"/>
      <c r="L7" s="65"/>
      <c r="M7" s="65"/>
    </row>
    <row r="8" spans="1:13" x14ac:dyDescent="0.25">
      <c r="F8" s="65"/>
      <c r="G8" s="65"/>
      <c r="H8" s="65"/>
      <c r="I8" s="65"/>
      <c r="J8" s="65"/>
      <c r="K8" s="65"/>
      <c r="L8" s="65"/>
      <c r="M8" s="65"/>
    </row>
    <row r="9" spans="1:13" ht="15.95" customHeight="1" x14ac:dyDescent="0.25">
      <c r="F9" s="26" t="s">
        <v>5</v>
      </c>
    </row>
    <row r="10" spans="1:13" ht="15.95" customHeight="1" x14ac:dyDescent="0.25">
      <c r="F10" s="66" t="s">
        <v>6</v>
      </c>
      <c r="G10" s="66"/>
      <c r="H10" s="66"/>
      <c r="I10" s="66"/>
      <c r="J10" s="66"/>
      <c r="K10" s="66"/>
      <c r="L10" s="66"/>
      <c r="M10" s="66"/>
    </row>
    <row r="11" spans="1:13" ht="15.95" customHeight="1" x14ac:dyDescent="0.25">
      <c r="F11" s="66"/>
      <c r="G11" s="66"/>
      <c r="H11" s="66"/>
      <c r="I11" s="66"/>
      <c r="J11" s="66"/>
      <c r="K11" s="66"/>
      <c r="L11" s="66"/>
      <c r="M11" s="66"/>
    </row>
    <row r="12" spans="1:13" ht="15.95" customHeight="1" x14ac:dyDescent="0.25">
      <c r="F12" s="29"/>
      <c r="G12" s="29"/>
      <c r="H12" s="29"/>
      <c r="I12" s="29"/>
      <c r="J12" s="29"/>
      <c r="K12" s="29"/>
      <c r="L12" s="29"/>
      <c r="M12" s="29"/>
    </row>
    <row r="13" spans="1:13" ht="18.600000000000001" customHeight="1" x14ac:dyDescent="0.25">
      <c r="F13" s="64" t="s">
        <v>7</v>
      </c>
      <c r="G13" s="67"/>
      <c r="H13" s="67"/>
      <c r="I13" s="67"/>
      <c r="J13" s="68" t="s">
        <v>8</v>
      </c>
      <c r="K13" s="68"/>
      <c r="L13" s="52" t="s">
        <v>9</v>
      </c>
      <c r="M13" s="52" t="s">
        <v>10</v>
      </c>
    </row>
    <row r="14" spans="1:13" ht="28.5" customHeight="1" x14ac:dyDescent="0.25">
      <c r="F14" s="56" t="str">
        <f>A2</f>
        <v>Rainforest Alliance - Severity Test Tool</v>
      </c>
      <c r="G14" s="56"/>
      <c r="H14" s="56"/>
      <c r="I14" s="56"/>
      <c r="J14" s="70" t="s">
        <v>11</v>
      </c>
      <c r="K14" s="70"/>
      <c r="L14" s="54" t="s">
        <v>12</v>
      </c>
      <c r="M14" s="54" t="s">
        <v>13</v>
      </c>
    </row>
    <row r="15" spans="1:13" s="33" customFormat="1" ht="18.600000000000001" customHeight="1" x14ac:dyDescent="0.25">
      <c r="F15" s="71" t="s">
        <v>14</v>
      </c>
      <c r="G15" s="71"/>
      <c r="H15" s="72" t="s">
        <v>15</v>
      </c>
      <c r="I15" s="72"/>
      <c r="J15" s="64" t="s">
        <v>16</v>
      </c>
      <c r="K15" s="64"/>
      <c r="L15" s="64" t="s">
        <v>17</v>
      </c>
      <c r="M15" s="64"/>
    </row>
    <row r="16" spans="1:13" ht="18.600000000000001" customHeight="1" x14ac:dyDescent="0.25">
      <c r="F16" s="70" t="s">
        <v>18</v>
      </c>
      <c r="G16" s="70"/>
      <c r="H16" s="69" t="s">
        <v>19</v>
      </c>
      <c r="I16" s="70"/>
      <c r="J16" s="70" t="s">
        <v>18</v>
      </c>
      <c r="K16" s="70"/>
      <c r="L16" s="56" t="s">
        <v>20</v>
      </c>
      <c r="M16" s="56"/>
    </row>
    <row r="17" spans="1:13" ht="18.600000000000001" customHeight="1" x14ac:dyDescent="0.25">
      <c r="F17" s="64" t="s">
        <v>21</v>
      </c>
      <c r="G17" s="64"/>
      <c r="H17" s="64"/>
      <c r="I17" s="64"/>
      <c r="J17" s="64" t="s">
        <v>22</v>
      </c>
      <c r="K17" s="64"/>
      <c r="L17" s="64"/>
      <c r="M17" s="64"/>
    </row>
    <row r="18" spans="1:13" ht="26.45" customHeight="1" x14ac:dyDescent="0.25">
      <c r="F18" s="56" t="s">
        <v>23</v>
      </c>
      <c r="G18" s="56"/>
      <c r="H18" s="56"/>
      <c r="I18" s="56"/>
      <c r="J18" s="56" t="s">
        <v>24</v>
      </c>
      <c r="K18" s="56"/>
      <c r="L18" s="56"/>
      <c r="M18" s="56"/>
    </row>
    <row r="19" spans="1:13" ht="18.600000000000001" customHeight="1" x14ac:dyDescent="0.25">
      <c r="F19" s="64" t="s">
        <v>25</v>
      </c>
      <c r="G19" s="64"/>
      <c r="H19" s="64"/>
      <c r="I19" s="64"/>
      <c r="J19" s="64"/>
      <c r="K19" s="64"/>
      <c r="L19" s="64"/>
      <c r="M19" s="64"/>
    </row>
    <row r="20" spans="1:13" ht="9" customHeight="1" x14ac:dyDescent="0.25">
      <c r="F20" s="58" t="s">
        <v>26</v>
      </c>
      <c r="G20" s="59"/>
      <c r="H20" s="59"/>
      <c r="I20" s="59"/>
      <c r="J20" s="59"/>
      <c r="K20" s="59"/>
      <c r="L20" s="59"/>
      <c r="M20" s="60"/>
    </row>
    <row r="21" spans="1:13" ht="15.6" customHeight="1" x14ac:dyDescent="0.25">
      <c r="F21" s="61"/>
      <c r="G21" s="62"/>
      <c r="H21" s="62"/>
      <c r="I21" s="62"/>
      <c r="J21" s="62"/>
      <c r="K21" s="62"/>
      <c r="L21" s="62"/>
      <c r="M21" s="63"/>
    </row>
    <row r="22" spans="1:13" ht="18.600000000000001" customHeight="1" x14ac:dyDescent="0.25">
      <c r="F22" s="64" t="s">
        <v>27</v>
      </c>
      <c r="G22" s="64"/>
      <c r="H22" s="64"/>
      <c r="I22" s="64"/>
      <c r="J22" s="64"/>
      <c r="K22" s="64"/>
      <c r="L22" s="64"/>
      <c r="M22" s="64"/>
    </row>
    <row r="23" spans="1:13" ht="18.600000000000001" customHeight="1" x14ac:dyDescent="0.25">
      <c r="F23" s="56" t="s">
        <v>19</v>
      </c>
      <c r="G23" s="56"/>
      <c r="H23" s="56"/>
      <c r="I23" s="56"/>
      <c r="J23" s="56"/>
      <c r="K23" s="56"/>
      <c r="L23" s="56"/>
      <c r="M23" s="56"/>
    </row>
    <row r="24" spans="1:13" ht="18.600000000000001" customHeight="1" x14ac:dyDescent="0.25">
      <c r="F24" s="64" t="s">
        <v>28</v>
      </c>
      <c r="G24" s="64"/>
      <c r="H24" s="64"/>
      <c r="I24" s="64"/>
      <c r="J24" s="64"/>
      <c r="K24" s="64"/>
      <c r="L24" s="64"/>
      <c r="M24" s="64"/>
    </row>
    <row r="25" spans="1:13" ht="18.600000000000001" customHeight="1" x14ac:dyDescent="0.25">
      <c r="F25" s="56" t="s">
        <v>29</v>
      </c>
      <c r="G25" s="56"/>
      <c r="H25" s="56"/>
      <c r="I25" s="56"/>
      <c r="J25" s="56"/>
      <c r="K25" s="56"/>
      <c r="L25" s="56"/>
      <c r="M25" s="56"/>
    </row>
    <row r="26" spans="1:13" ht="18.600000000000001" customHeight="1" x14ac:dyDescent="0.25">
      <c r="F26" s="64" t="s">
        <v>30</v>
      </c>
      <c r="G26" s="64"/>
      <c r="H26" s="64"/>
      <c r="I26" s="64"/>
      <c r="J26" s="64"/>
      <c r="K26" s="64"/>
      <c r="L26" s="64"/>
      <c r="M26" s="64"/>
    </row>
    <row r="27" spans="1:13" ht="18.600000000000001" customHeight="1" x14ac:dyDescent="0.25">
      <c r="F27" s="56" t="s">
        <v>31</v>
      </c>
      <c r="G27" s="56"/>
      <c r="H27" s="56"/>
      <c r="I27" s="56"/>
      <c r="J27" s="56"/>
      <c r="K27" s="56"/>
      <c r="L27" s="56"/>
      <c r="M27" s="56"/>
    </row>
    <row r="28" spans="1:13" ht="18.600000000000001" customHeight="1" x14ac:dyDescent="0.25">
      <c r="F28" s="64" t="s">
        <v>32</v>
      </c>
      <c r="G28" s="64"/>
      <c r="H28" s="64"/>
      <c r="I28" s="64"/>
      <c r="J28" s="64" t="s">
        <v>33</v>
      </c>
      <c r="K28" s="64"/>
      <c r="L28" s="64"/>
      <c r="M28" s="64"/>
    </row>
    <row r="29" spans="1:13" ht="18.75" customHeight="1" x14ac:dyDescent="0.25">
      <c r="A29" s="39" t="s">
        <v>34</v>
      </c>
      <c r="F29" s="56" t="s">
        <v>35</v>
      </c>
      <c r="G29" s="56"/>
      <c r="H29" s="56"/>
      <c r="I29" s="56"/>
      <c r="J29" s="56" t="s">
        <v>19</v>
      </c>
      <c r="K29" s="56"/>
      <c r="L29" s="56"/>
      <c r="M29" s="56"/>
    </row>
    <row r="30" spans="1:13" ht="21" customHeight="1" x14ac:dyDescent="0.25">
      <c r="F30" s="56"/>
      <c r="G30" s="56"/>
      <c r="H30" s="56"/>
      <c r="I30" s="56"/>
      <c r="J30" s="56"/>
      <c r="K30" s="56"/>
      <c r="L30" s="56"/>
      <c r="M30" s="56"/>
    </row>
    <row r="31" spans="1:13" x14ac:dyDescent="0.25">
      <c r="A31" s="40"/>
    </row>
    <row r="32" spans="1:13" ht="14.45" customHeight="1" x14ac:dyDescent="0.25">
      <c r="F32" s="55" t="s">
        <v>36</v>
      </c>
      <c r="G32" s="55"/>
      <c r="H32" s="55"/>
      <c r="I32" s="55"/>
      <c r="J32" s="55"/>
      <c r="K32" s="55"/>
      <c r="L32" s="55"/>
      <c r="M32" s="55"/>
    </row>
    <row r="33" spans="1:13" x14ac:dyDescent="0.25">
      <c r="A33" s="2" t="s">
        <v>37</v>
      </c>
      <c r="F33" s="55"/>
      <c r="G33" s="55"/>
      <c r="H33" s="55"/>
      <c r="I33" s="55"/>
      <c r="J33" s="55"/>
      <c r="K33" s="55"/>
      <c r="L33" s="55"/>
      <c r="M33" s="55"/>
    </row>
    <row r="34" spans="1:13" x14ac:dyDescent="0.25">
      <c r="F34" s="1"/>
    </row>
    <row r="36" spans="1:13" ht="51.75" customHeight="1" x14ac:dyDescent="0.25">
      <c r="F36" s="57" t="s">
        <v>38</v>
      </c>
      <c r="G36" s="57"/>
      <c r="H36" s="57"/>
      <c r="I36" s="57"/>
      <c r="J36" s="57"/>
      <c r="K36" s="57"/>
      <c r="L36" s="57"/>
      <c r="M36" s="57"/>
    </row>
  </sheetData>
  <mergeCells count="32">
    <mergeCell ref="F5:M8"/>
    <mergeCell ref="F10:M11"/>
    <mergeCell ref="F13:I13"/>
    <mergeCell ref="J13:K13"/>
    <mergeCell ref="H16:I16"/>
    <mergeCell ref="J16:K16"/>
    <mergeCell ref="L16:M16"/>
    <mergeCell ref="F14:I14"/>
    <mergeCell ref="J14:K14"/>
    <mergeCell ref="F15:G15"/>
    <mergeCell ref="H15:I15"/>
    <mergeCell ref="J15:K15"/>
    <mergeCell ref="L15:M15"/>
    <mergeCell ref="F16:G16"/>
    <mergeCell ref="F17:I17"/>
    <mergeCell ref="J17:M17"/>
    <mergeCell ref="F18:I18"/>
    <mergeCell ref="J18:M18"/>
    <mergeCell ref="F19:M19"/>
    <mergeCell ref="F32:M33"/>
    <mergeCell ref="F27:M27"/>
    <mergeCell ref="F36:M36"/>
    <mergeCell ref="F20:M21"/>
    <mergeCell ref="F28:I28"/>
    <mergeCell ref="J28:M28"/>
    <mergeCell ref="F29:I30"/>
    <mergeCell ref="J29:M30"/>
    <mergeCell ref="F22:M22"/>
    <mergeCell ref="F23:M23"/>
    <mergeCell ref="F24:M24"/>
    <mergeCell ref="F25:M25"/>
    <mergeCell ref="F26:M2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E9DE7-A994-46CD-B8E2-61A7D4DA4840}">
  <dimension ref="A1:O34"/>
  <sheetViews>
    <sheetView workbookViewId="0">
      <selection activeCell="K11" sqref="K11"/>
    </sheetView>
  </sheetViews>
  <sheetFormatPr defaultColWidth="10.85546875" defaultRowHeight="16.5" x14ac:dyDescent="0.3"/>
  <cols>
    <col min="1" max="4" width="10.85546875" style="2"/>
    <col min="5" max="5" width="10.85546875" style="22"/>
    <col min="6" max="6" width="11.85546875" style="22" customWidth="1"/>
    <col min="7" max="7" width="11.7109375" style="22" customWidth="1"/>
    <col min="8" max="10" width="10.85546875" style="22"/>
    <col min="11" max="11" width="13" style="22" customWidth="1"/>
    <col min="12" max="12" width="10.85546875" style="22"/>
    <col min="13" max="13" width="26" style="22" customWidth="1"/>
    <col min="14" max="14" width="15.5703125" style="22" customWidth="1"/>
    <col min="15" max="15" width="10.85546875" style="23"/>
  </cols>
  <sheetData>
    <row r="1" spans="1:15" ht="43.5" x14ac:dyDescent="0.3">
      <c r="A1" s="21" t="s">
        <v>39</v>
      </c>
    </row>
    <row r="2" spans="1:15" ht="25.5" x14ac:dyDescent="0.3">
      <c r="A2" s="24" t="s">
        <v>40</v>
      </c>
      <c r="F2" s="73" t="s">
        <v>41</v>
      </c>
      <c r="G2" s="74"/>
      <c r="H2" s="74"/>
      <c r="I2" s="74"/>
      <c r="J2" s="74"/>
      <c r="K2" s="74"/>
      <c r="L2" s="74"/>
      <c r="M2" s="74"/>
      <c r="N2" s="75"/>
    </row>
    <row r="3" spans="1:15" ht="47.1" customHeight="1" x14ac:dyDescent="0.3">
      <c r="A3" s="25"/>
      <c r="F3" s="76"/>
      <c r="G3" s="77"/>
      <c r="H3" s="77"/>
      <c r="I3" s="77"/>
      <c r="J3" s="77"/>
      <c r="K3" s="77"/>
      <c r="L3" s="77"/>
      <c r="M3" s="77"/>
      <c r="N3" s="78"/>
    </row>
    <row r="4" spans="1:15" ht="7.5" customHeight="1" x14ac:dyDescent="0.3">
      <c r="F4" s="26"/>
    </row>
    <row r="5" spans="1:15" ht="54.6" customHeight="1" x14ac:dyDescent="0.3">
      <c r="A5" s="25"/>
      <c r="F5" s="79" t="s">
        <v>42</v>
      </c>
      <c r="G5" s="80"/>
      <c r="H5" s="80"/>
      <c r="I5" s="80"/>
      <c r="J5" s="80"/>
      <c r="K5" s="80"/>
      <c r="L5" s="80"/>
      <c r="M5" s="80"/>
      <c r="N5" s="81"/>
    </row>
    <row r="6" spans="1:15" ht="15.75" customHeight="1" x14ac:dyDescent="0.3">
      <c r="F6" s="27"/>
      <c r="G6" s="27"/>
      <c r="H6" s="27"/>
      <c r="I6" s="27"/>
      <c r="J6" s="27"/>
      <c r="K6" s="27"/>
      <c r="L6" s="27"/>
    </row>
    <row r="7" spans="1:15" ht="43.5" customHeight="1" x14ac:dyDescent="0.3">
      <c r="F7" s="82" t="s">
        <v>43</v>
      </c>
      <c r="G7" s="83"/>
      <c r="H7" s="83"/>
      <c r="I7" s="83"/>
      <c r="J7" s="83"/>
      <c r="K7" s="83"/>
      <c r="L7" s="83"/>
      <c r="M7" s="83"/>
      <c r="N7" s="84"/>
    </row>
    <row r="8" spans="1:15" ht="69" customHeight="1" x14ac:dyDescent="0.3">
      <c r="F8" s="85"/>
      <c r="G8" s="86"/>
      <c r="H8" s="86"/>
      <c r="I8" s="86"/>
      <c r="J8" s="86"/>
      <c r="K8" s="86"/>
      <c r="L8" s="86"/>
      <c r="M8" s="86"/>
      <c r="N8" s="87"/>
    </row>
    <row r="9" spans="1:15" ht="15.95" customHeight="1" x14ac:dyDescent="0.3">
      <c r="F9" s="28"/>
      <c r="G9" s="1"/>
      <c r="H9" s="28"/>
      <c r="I9" s="28"/>
      <c r="J9" s="28"/>
      <c r="K9" s="28"/>
      <c r="L9" s="28"/>
    </row>
    <row r="10" spans="1:15" ht="15.95" customHeight="1" x14ac:dyDescent="0.3">
      <c r="F10" s="28"/>
      <c r="G10" s="28"/>
      <c r="H10" s="28"/>
      <c r="I10" s="28"/>
      <c r="J10" s="28"/>
      <c r="K10" s="28"/>
      <c r="L10" s="28"/>
    </row>
    <row r="11" spans="1:15" ht="15.95" customHeight="1" x14ac:dyDescent="0.3">
      <c r="F11" s="29"/>
      <c r="G11" s="29"/>
      <c r="H11" s="29"/>
      <c r="I11" s="29"/>
      <c r="J11" s="29"/>
      <c r="K11" s="29"/>
      <c r="L11" s="29"/>
    </row>
    <row r="12" spans="1:15" ht="18.600000000000001" customHeight="1" x14ac:dyDescent="0.3">
      <c r="F12" s="30"/>
      <c r="G12" s="28"/>
      <c r="H12" s="28"/>
      <c r="I12" s="28"/>
      <c r="J12" s="31"/>
      <c r="K12" s="31"/>
      <c r="L12" s="31"/>
    </row>
    <row r="13" spans="1:15" ht="23.45" customHeight="1" x14ac:dyDescent="0.3">
      <c r="F13" s="32"/>
      <c r="G13" s="32"/>
      <c r="H13" s="32"/>
      <c r="I13" s="32"/>
      <c r="J13" s="32"/>
      <c r="K13" s="32"/>
      <c r="L13" s="32"/>
    </row>
    <row r="14" spans="1:15" s="8" customFormat="1" ht="18.600000000000001" customHeight="1" x14ac:dyDescent="0.25">
      <c r="A14" s="33"/>
      <c r="B14" s="33"/>
      <c r="C14" s="33"/>
      <c r="D14" s="33"/>
      <c r="E14" s="34"/>
      <c r="F14" s="30"/>
      <c r="G14" s="30"/>
      <c r="H14" s="35"/>
      <c r="I14" s="35"/>
      <c r="J14" s="30"/>
      <c r="K14" s="30"/>
      <c r="L14" s="30"/>
      <c r="M14" s="34"/>
      <c r="N14" s="34"/>
      <c r="O14" s="36"/>
    </row>
    <row r="15" spans="1:15" ht="18.600000000000001" customHeight="1" x14ac:dyDescent="0.3">
      <c r="F15" s="32"/>
      <c r="G15" s="32"/>
      <c r="H15" s="37"/>
      <c r="I15" s="32"/>
      <c r="J15" s="32"/>
      <c r="K15" s="32"/>
      <c r="L15" s="32"/>
    </row>
    <row r="16" spans="1:15" ht="18.600000000000001" customHeight="1" x14ac:dyDescent="0.3">
      <c r="F16" s="30"/>
      <c r="G16" s="30"/>
      <c r="H16" s="30"/>
      <c r="I16" s="30"/>
      <c r="J16" s="30"/>
      <c r="K16" s="30"/>
      <c r="L16" s="30"/>
    </row>
    <row r="17" spans="1:12" ht="26.45" customHeight="1" x14ac:dyDescent="0.3">
      <c r="F17" s="38"/>
      <c r="G17" s="38"/>
      <c r="H17" s="38"/>
      <c r="I17" s="38"/>
      <c r="J17" s="38"/>
      <c r="K17" s="38"/>
      <c r="L17" s="38"/>
    </row>
    <row r="18" spans="1:12" ht="18.600000000000001" customHeight="1" x14ac:dyDescent="0.3">
      <c r="F18" s="30"/>
      <c r="G18" s="30"/>
      <c r="H18" s="30"/>
      <c r="I18" s="30"/>
      <c r="J18" s="30"/>
      <c r="K18" s="30"/>
      <c r="L18" s="30"/>
    </row>
    <row r="19" spans="1:12" ht="18.600000000000001" customHeight="1" x14ac:dyDescent="0.3">
      <c r="F19" s="38"/>
      <c r="G19" s="38"/>
      <c r="H19" s="38"/>
      <c r="I19" s="38"/>
      <c r="J19" s="38"/>
      <c r="K19" s="38"/>
      <c r="L19" s="38"/>
    </row>
    <row r="20" spans="1:12" ht="18.600000000000001" customHeight="1" x14ac:dyDescent="0.3">
      <c r="F20" s="38"/>
      <c r="G20" s="38"/>
      <c r="H20" s="38"/>
      <c r="I20" s="38"/>
      <c r="J20" s="38"/>
      <c r="K20" s="38"/>
      <c r="L20" s="38"/>
    </row>
    <row r="21" spans="1:12" ht="18.600000000000001" customHeight="1" x14ac:dyDescent="0.3">
      <c r="F21" s="38"/>
      <c r="G21" s="38"/>
      <c r="H21" s="38"/>
      <c r="I21" s="38"/>
      <c r="J21" s="38"/>
      <c r="K21" s="38"/>
      <c r="L21" s="38"/>
    </row>
    <row r="22" spans="1:12" ht="18.600000000000001" customHeight="1" x14ac:dyDescent="0.3">
      <c r="F22" s="30"/>
      <c r="G22" s="30"/>
      <c r="H22" s="30"/>
      <c r="I22" s="30"/>
      <c r="J22" s="30"/>
      <c r="K22" s="30"/>
      <c r="L22" s="30"/>
    </row>
    <row r="23" spans="1:12" ht="18.600000000000001" customHeight="1" x14ac:dyDescent="0.3">
      <c r="F23" s="32"/>
      <c r="G23" s="32"/>
      <c r="H23" s="32"/>
      <c r="I23" s="32"/>
      <c r="J23" s="32"/>
      <c r="K23" s="32"/>
      <c r="L23" s="32"/>
    </row>
    <row r="24" spans="1:12" ht="18.600000000000001" customHeight="1" x14ac:dyDescent="0.3">
      <c r="F24" s="30"/>
      <c r="G24" s="30"/>
      <c r="H24" s="30"/>
      <c r="I24" s="30"/>
      <c r="J24" s="30"/>
      <c r="K24" s="30"/>
      <c r="L24" s="30"/>
    </row>
    <row r="25" spans="1:12" ht="18.600000000000001" customHeight="1" x14ac:dyDescent="0.3">
      <c r="F25" s="32"/>
      <c r="G25" s="32"/>
      <c r="H25" s="32"/>
      <c r="I25" s="32"/>
      <c r="J25" s="32"/>
      <c r="K25" s="32"/>
      <c r="L25" s="32"/>
    </row>
    <row r="26" spans="1:12" ht="18.600000000000001" customHeight="1" x14ac:dyDescent="0.3">
      <c r="F26" s="30"/>
      <c r="G26" s="30"/>
      <c r="H26" s="30"/>
      <c r="I26" s="30"/>
      <c r="J26" s="30"/>
      <c r="K26" s="30"/>
      <c r="L26" s="30"/>
    </row>
    <row r="27" spans="1:12" ht="18.600000000000001" customHeight="1" x14ac:dyDescent="0.3">
      <c r="F27" s="32"/>
      <c r="G27" s="32"/>
      <c r="H27" s="32"/>
      <c r="I27" s="32"/>
      <c r="J27" s="32"/>
      <c r="K27" s="32"/>
      <c r="L27" s="32"/>
    </row>
    <row r="28" spans="1:12" ht="18.600000000000001" customHeight="1" x14ac:dyDescent="0.3">
      <c r="F28" s="30"/>
      <c r="G28" s="30"/>
      <c r="H28" s="30"/>
      <c r="I28" s="30"/>
      <c r="J28" s="30"/>
      <c r="K28" s="30"/>
      <c r="L28" s="30"/>
    </row>
    <row r="29" spans="1:12" ht="18.75" customHeight="1" x14ac:dyDescent="0.3">
      <c r="A29" s="39"/>
      <c r="F29" s="38"/>
      <c r="G29" s="38"/>
      <c r="H29" s="38"/>
      <c r="I29" s="38"/>
      <c r="J29" s="38"/>
      <c r="K29" s="38"/>
      <c r="L29" s="38"/>
    </row>
    <row r="30" spans="1:12" ht="21" customHeight="1" x14ac:dyDescent="0.3">
      <c r="F30" s="38"/>
      <c r="G30" s="38"/>
      <c r="H30" s="38"/>
      <c r="I30" s="38"/>
      <c r="J30" s="38"/>
      <c r="K30" s="38"/>
      <c r="L30" s="38"/>
    </row>
    <row r="31" spans="1:12" x14ac:dyDescent="0.3">
      <c r="A31" s="40"/>
    </row>
    <row r="32" spans="1:12" ht="14.45" customHeight="1" x14ac:dyDescent="0.3">
      <c r="F32" s="41"/>
      <c r="G32" s="41"/>
      <c r="H32" s="41"/>
      <c r="I32" s="41"/>
      <c r="J32" s="41"/>
      <c r="K32" s="41"/>
      <c r="L32" s="41"/>
    </row>
    <row r="33" spans="6:12" x14ac:dyDescent="0.3">
      <c r="F33" s="41"/>
      <c r="G33" s="41"/>
      <c r="H33" s="41"/>
      <c r="I33" s="41"/>
      <c r="J33" s="41"/>
      <c r="K33" s="41"/>
      <c r="L33" s="41"/>
    </row>
    <row r="34" spans="6:12" x14ac:dyDescent="0.3">
      <c r="F34" s="1"/>
    </row>
  </sheetData>
  <mergeCells count="3">
    <mergeCell ref="F2:N3"/>
    <mergeCell ref="F5:N5"/>
    <mergeCell ref="F7:N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B3B1-155A-47BB-9CB0-2CDC69FC808C}">
  <dimension ref="A1:S56"/>
  <sheetViews>
    <sheetView showGridLines="0" zoomScale="80" zoomScaleNormal="80" workbookViewId="0">
      <selection activeCell="G27" sqref="G27"/>
    </sheetView>
  </sheetViews>
  <sheetFormatPr defaultRowHeight="15" x14ac:dyDescent="0.25"/>
  <cols>
    <col min="1" max="1" width="4.7109375" style="97" customWidth="1"/>
    <col min="2" max="2" width="26.5703125" style="97" customWidth="1"/>
    <col min="3" max="6" width="9.140625" style="97"/>
    <col min="7" max="7" width="47.140625" style="97" customWidth="1"/>
    <col min="8" max="10" width="9.140625" style="97"/>
    <col min="11" max="11" width="45.85546875" style="97" customWidth="1"/>
    <col min="12" max="12" width="30.5703125" style="97" customWidth="1"/>
    <col min="13" max="16384" width="9.140625" style="97"/>
  </cols>
  <sheetData>
    <row r="1" spans="1:11" x14ac:dyDescent="0.25">
      <c r="A1" s="93" t="s">
        <v>44</v>
      </c>
      <c r="B1" s="94"/>
      <c r="C1" s="94"/>
      <c r="D1" s="94"/>
      <c r="E1" s="94"/>
      <c r="F1" s="94"/>
      <c r="G1" s="94"/>
      <c r="H1" s="94"/>
      <c r="I1" s="94"/>
      <c r="J1" s="95"/>
      <c r="K1" s="96" t="s">
        <v>45</v>
      </c>
    </row>
    <row r="2" spans="1:11" ht="20.25" x14ac:dyDescent="0.25">
      <c r="A2" s="98" t="s">
        <v>46</v>
      </c>
      <c r="B2" s="99"/>
      <c r="C2" s="99"/>
      <c r="D2" s="99"/>
      <c r="E2" s="99"/>
      <c r="F2" s="99"/>
      <c r="G2" s="99"/>
      <c r="H2" s="99"/>
      <c r="I2" s="99"/>
      <c r="J2" s="99"/>
      <c r="K2" s="100"/>
    </row>
    <row r="3" spans="1:11" ht="15.75" x14ac:dyDescent="0.25">
      <c r="A3" s="101" t="s">
        <v>47</v>
      </c>
      <c r="B3" s="102"/>
      <c r="C3" s="102"/>
      <c r="D3" s="102"/>
      <c r="E3" s="102"/>
      <c r="F3" s="102"/>
      <c r="G3" s="102"/>
      <c r="H3" s="102"/>
      <c r="I3" s="102"/>
      <c r="J3" s="102"/>
      <c r="K3" s="103"/>
    </row>
    <row r="4" spans="1:11" x14ac:dyDescent="0.25">
      <c r="A4" s="104" t="s">
        <v>48</v>
      </c>
      <c r="B4" s="105"/>
      <c r="C4" s="105"/>
      <c r="D4" s="105"/>
      <c r="E4" s="105"/>
      <c r="F4" s="105"/>
      <c r="G4" s="105"/>
      <c r="H4" s="105"/>
      <c r="I4" s="105"/>
      <c r="J4" s="105"/>
      <c r="K4" s="106"/>
    </row>
    <row r="5" spans="1:11" ht="130.5" customHeight="1" x14ac:dyDescent="0.25">
      <c r="A5" s="107" t="s">
        <v>49</v>
      </c>
      <c r="B5" s="108"/>
      <c r="C5" s="108"/>
      <c r="D5" s="108"/>
      <c r="E5" s="108"/>
      <c r="F5" s="108"/>
      <c r="G5" s="108"/>
      <c r="H5" s="108"/>
      <c r="I5" s="108"/>
      <c r="J5" s="108"/>
      <c r="K5" s="109"/>
    </row>
    <row r="6" spans="1:11" x14ac:dyDescent="0.25">
      <c r="A6" s="110"/>
      <c r="B6" s="110"/>
      <c r="C6" s="110"/>
      <c r="D6" s="110"/>
      <c r="E6" s="110"/>
      <c r="F6" s="110"/>
      <c r="G6" s="110"/>
      <c r="H6" s="110"/>
      <c r="I6" s="110"/>
      <c r="J6" s="110"/>
      <c r="K6" s="110"/>
    </row>
    <row r="7" spans="1:11" x14ac:dyDescent="0.25">
      <c r="A7" s="111" t="s">
        <v>50</v>
      </c>
      <c r="B7" s="112"/>
      <c r="C7" s="112"/>
      <c r="D7" s="112"/>
      <c r="E7" s="112"/>
      <c r="F7" s="112"/>
      <c r="G7" s="112"/>
      <c r="H7" s="112"/>
      <c r="I7" s="112"/>
      <c r="J7" s="112"/>
      <c r="K7" s="113"/>
    </row>
    <row r="8" spans="1:11" x14ac:dyDescent="0.25">
      <c r="A8" s="114" t="s">
        <v>51</v>
      </c>
      <c r="B8" s="115"/>
      <c r="C8" s="115"/>
      <c r="D8" s="115"/>
      <c r="E8" s="115"/>
      <c r="F8" s="115"/>
      <c r="G8" s="115"/>
      <c r="H8" s="115"/>
      <c r="I8" s="115"/>
      <c r="J8" s="115"/>
      <c r="K8" s="116"/>
    </row>
    <row r="9" spans="1:11" x14ac:dyDescent="0.25">
      <c r="A9" s="117" t="s">
        <v>52</v>
      </c>
      <c r="B9" s="118"/>
      <c r="C9" s="88"/>
      <c r="D9" s="88"/>
      <c r="E9" s="88"/>
      <c r="F9" s="88"/>
      <c r="G9" s="110"/>
      <c r="H9" s="110"/>
      <c r="I9" s="110"/>
      <c r="J9" s="110"/>
      <c r="K9" s="110"/>
    </row>
    <row r="10" spans="1:11" x14ac:dyDescent="0.25">
      <c r="A10" s="117" t="s">
        <v>53</v>
      </c>
      <c r="B10" s="119"/>
      <c r="C10" s="89"/>
      <c r="D10" s="89"/>
      <c r="E10" s="89"/>
      <c r="F10" s="89"/>
      <c r="G10" s="110"/>
      <c r="H10" s="110"/>
      <c r="I10" s="110"/>
      <c r="J10" s="110"/>
      <c r="K10" s="110"/>
    </row>
    <row r="11" spans="1:11" x14ac:dyDescent="0.25">
      <c r="A11" s="117" t="s">
        <v>54</v>
      </c>
      <c r="B11" s="118"/>
      <c r="C11" s="89"/>
      <c r="D11" s="89"/>
      <c r="E11" s="89"/>
      <c r="F11" s="89"/>
      <c r="G11" s="110"/>
      <c r="H11" s="110"/>
      <c r="I11" s="110"/>
      <c r="J11" s="110"/>
      <c r="K11" s="110"/>
    </row>
    <row r="12" spans="1:11" x14ac:dyDescent="0.25">
      <c r="A12" s="120"/>
      <c r="B12" s="121"/>
      <c r="C12" s="110"/>
      <c r="D12" s="122"/>
      <c r="E12" s="122"/>
      <c r="F12" s="110"/>
      <c r="G12" s="110"/>
      <c r="H12" s="110"/>
      <c r="I12" s="110"/>
      <c r="J12" s="110"/>
      <c r="K12" s="110"/>
    </row>
    <row r="13" spans="1:11" x14ac:dyDescent="0.25">
      <c r="A13" s="123" t="s">
        <v>55</v>
      </c>
      <c r="B13" s="94"/>
      <c r="C13" s="94"/>
      <c r="D13" s="94"/>
      <c r="E13" s="94"/>
      <c r="F13" s="94"/>
      <c r="G13" s="94"/>
      <c r="H13" s="94"/>
      <c r="I13" s="94"/>
      <c r="J13" s="94"/>
      <c r="K13" s="124"/>
    </row>
    <row r="14" spans="1:11" ht="26.25" customHeight="1" x14ac:dyDescent="0.25">
      <c r="A14" s="125" t="s">
        <v>56</v>
      </c>
      <c r="B14" s="126"/>
      <c r="C14" s="126"/>
      <c r="D14" s="126"/>
      <c r="E14" s="126"/>
      <c r="F14" s="127"/>
      <c r="G14" s="128"/>
      <c r="H14" s="129" t="s">
        <v>57</v>
      </c>
      <c r="I14" s="130"/>
      <c r="J14" s="131"/>
      <c r="K14" s="132"/>
    </row>
    <row r="15" spans="1:11" ht="26.25" customHeight="1" x14ac:dyDescent="0.25">
      <c r="A15" s="133" t="s">
        <v>58</v>
      </c>
      <c r="B15" s="134" t="s">
        <v>59</v>
      </c>
      <c r="C15" s="134"/>
      <c r="D15" s="134"/>
      <c r="E15" s="134"/>
      <c r="F15" s="135"/>
      <c r="G15" s="136" t="s">
        <v>60</v>
      </c>
      <c r="H15" s="137" t="s">
        <v>61</v>
      </c>
      <c r="I15" s="137"/>
      <c r="J15" s="137"/>
      <c r="K15" s="137"/>
    </row>
    <row r="16" spans="1:11" ht="18" customHeight="1" x14ac:dyDescent="0.3">
      <c r="A16" s="138" t="s">
        <v>62</v>
      </c>
      <c r="B16" s="139" t="s">
        <v>63</v>
      </c>
      <c r="C16" s="139"/>
      <c r="D16" s="139"/>
      <c r="E16" s="139"/>
      <c r="F16" s="139"/>
      <c r="G16" s="90"/>
      <c r="H16" s="140" t="s">
        <v>64</v>
      </c>
      <c r="I16" s="140"/>
      <c r="J16" s="140"/>
      <c r="K16" s="140"/>
    </row>
    <row r="17" spans="1:15" ht="52.5" customHeight="1" x14ac:dyDescent="0.3">
      <c r="A17" s="138" t="s">
        <v>65</v>
      </c>
      <c r="B17" s="141" t="s">
        <v>66</v>
      </c>
      <c r="C17" s="141"/>
      <c r="D17" s="141"/>
      <c r="E17" s="141"/>
      <c r="F17" s="141"/>
      <c r="G17" s="90"/>
      <c r="H17" s="140" t="s">
        <v>67</v>
      </c>
      <c r="I17" s="140"/>
      <c r="J17" s="140"/>
      <c r="K17" s="140"/>
    </row>
    <row r="18" spans="1:15" ht="30.75" customHeight="1" x14ac:dyDescent="0.3">
      <c r="A18" s="138" t="s">
        <v>68</v>
      </c>
      <c r="B18" s="141" t="s">
        <v>69</v>
      </c>
      <c r="C18" s="141"/>
      <c r="D18" s="141"/>
      <c r="E18" s="141"/>
      <c r="F18" s="141"/>
      <c r="G18" s="90"/>
      <c r="H18" s="142" t="s">
        <v>70</v>
      </c>
      <c r="I18" s="142"/>
      <c r="J18" s="142"/>
      <c r="K18" s="142"/>
    </row>
    <row r="19" spans="1:15" ht="48" customHeight="1" x14ac:dyDescent="0.3">
      <c r="A19" s="138" t="s">
        <v>71</v>
      </c>
      <c r="B19" s="143" t="s">
        <v>72</v>
      </c>
      <c r="C19" s="143"/>
      <c r="D19" s="143"/>
      <c r="E19" s="143"/>
      <c r="F19" s="143"/>
      <c r="G19" s="91"/>
      <c r="H19" s="140" t="s">
        <v>70</v>
      </c>
      <c r="I19" s="140"/>
      <c r="J19" s="140"/>
      <c r="K19" s="140"/>
    </row>
    <row r="20" spans="1:15" ht="15.75" customHeight="1" x14ac:dyDescent="0.3">
      <c r="A20" s="144"/>
      <c r="B20" s="145" t="s">
        <v>73</v>
      </c>
      <c r="C20" s="146"/>
      <c r="D20" s="146"/>
      <c r="E20" s="146"/>
      <c r="F20" s="147"/>
      <c r="G20" s="148" t="str">
        <f>IFERROR(INDEX(Hide!F43:F66,MATCH(CONCATENATE(G16,G17,G18,G19),Hide!E43:E66,0)),"please select answers above")</f>
        <v>please select answers above</v>
      </c>
      <c r="H20" s="142" t="s">
        <v>74</v>
      </c>
      <c r="I20" s="142"/>
      <c r="J20" s="142"/>
      <c r="K20" s="142"/>
    </row>
    <row r="21" spans="1:15" ht="18" customHeight="1" x14ac:dyDescent="0.3">
      <c r="A21" s="149"/>
      <c r="B21" s="149"/>
      <c r="C21" s="149"/>
      <c r="D21" s="149"/>
      <c r="E21" s="149"/>
      <c r="F21" s="149"/>
      <c r="G21" s="149"/>
      <c r="H21" s="149"/>
      <c r="I21" s="149"/>
      <c r="J21" s="149"/>
      <c r="K21" s="149"/>
    </row>
    <row r="22" spans="1:15" ht="13.5" customHeight="1" x14ac:dyDescent="0.3">
      <c r="A22" s="150" t="s">
        <v>75</v>
      </c>
      <c r="B22" s="151" t="s">
        <v>76</v>
      </c>
      <c r="C22" s="151"/>
      <c r="D22" s="151"/>
      <c r="E22" s="151"/>
      <c r="F22" s="151"/>
      <c r="G22" s="151"/>
      <c r="H22" s="149"/>
      <c r="I22" s="149"/>
      <c r="J22" s="149"/>
      <c r="K22" s="149"/>
    </row>
    <row r="23" spans="1:15" ht="16.5" x14ac:dyDescent="0.3">
      <c r="A23" s="149"/>
      <c r="B23" s="149"/>
      <c r="C23" s="149"/>
      <c r="D23" s="149"/>
      <c r="E23" s="149"/>
      <c r="F23" s="149"/>
      <c r="G23" s="149"/>
      <c r="H23" s="149"/>
      <c r="I23" s="149"/>
      <c r="J23" s="149"/>
      <c r="K23" s="149"/>
    </row>
    <row r="24" spans="1:15" x14ac:dyDescent="0.25">
      <c r="A24" s="152" t="s">
        <v>77</v>
      </c>
      <c r="B24" s="152"/>
      <c r="C24" s="152"/>
      <c r="D24" s="152"/>
      <c r="E24" s="152"/>
      <c r="F24" s="152"/>
      <c r="G24" s="152"/>
      <c r="H24" s="152"/>
      <c r="I24" s="152"/>
      <c r="J24" s="152"/>
      <c r="K24" s="152"/>
    </row>
    <row r="25" spans="1:15" ht="29.25" customHeight="1" x14ac:dyDescent="0.25">
      <c r="A25" s="153" t="s">
        <v>78</v>
      </c>
      <c r="B25" s="153"/>
      <c r="C25" s="153"/>
      <c r="D25" s="153"/>
      <c r="E25" s="153"/>
      <c r="F25" s="153"/>
      <c r="G25" s="153"/>
      <c r="H25" s="154"/>
      <c r="I25" s="154"/>
      <c r="J25" s="154"/>
      <c r="K25" s="154"/>
    </row>
    <row r="26" spans="1:15" ht="16.5" x14ac:dyDescent="0.25">
      <c r="A26" s="133" t="s">
        <v>58</v>
      </c>
      <c r="B26" s="155" t="s">
        <v>59</v>
      </c>
      <c r="C26" s="118"/>
      <c r="D26" s="118"/>
      <c r="E26" s="118"/>
      <c r="F26" s="156"/>
      <c r="G26" s="133" t="s">
        <v>60</v>
      </c>
      <c r="H26" s="157" t="s">
        <v>79</v>
      </c>
      <c r="I26" s="158"/>
      <c r="J26" s="158"/>
      <c r="K26" s="158"/>
    </row>
    <row r="27" spans="1:15" ht="29.25" customHeight="1" x14ac:dyDescent="0.25">
      <c r="A27" s="138" t="s">
        <v>80</v>
      </c>
      <c r="B27" s="139" t="s">
        <v>81</v>
      </c>
      <c r="C27" s="139"/>
      <c r="D27" s="139"/>
      <c r="E27" s="139"/>
      <c r="F27" s="139"/>
      <c r="G27" s="92"/>
      <c r="H27" s="142" t="s">
        <v>82</v>
      </c>
      <c r="I27" s="142"/>
      <c r="J27" s="142"/>
      <c r="K27" s="142"/>
    </row>
    <row r="28" spans="1:15" ht="75" customHeight="1" x14ac:dyDescent="0.25">
      <c r="A28" s="138" t="s">
        <v>83</v>
      </c>
      <c r="B28" s="141" t="s">
        <v>84</v>
      </c>
      <c r="C28" s="139"/>
      <c r="D28" s="139"/>
      <c r="E28" s="139"/>
      <c r="F28" s="139"/>
      <c r="G28" s="92"/>
      <c r="H28" s="142" t="s">
        <v>131</v>
      </c>
      <c r="I28" s="142"/>
      <c r="J28" s="142"/>
      <c r="K28" s="142"/>
    </row>
    <row r="29" spans="1:15" ht="30.75" customHeight="1" x14ac:dyDescent="0.25">
      <c r="A29" s="138">
        <v>3</v>
      </c>
      <c r="B29" s="159" t="s">
        <v>85</v>
      </c>
      <c r="C29" s="159"/>
      <c r="D29" s="159"/>
      <c r="E29" s="159"/>
      <c r="F29" s="159"/>
      <c r="G29" s="160" t="str">
        <f>G20</f>
        <v>please select answers above</v>
      </c>
      <c r="H29" s="142" t="s">
        <v>86</v>
      </c>
      <c r="I29" s="142"/>
      <c r="J29" s="142"/>
      <c r="K29" s="142"/>
    </row>
    <row r="30" spans="1:15" ht="102.75" customHeight="1" x14ac:dyDescent="0.3">
      <c r="A30" s="149"/>
      <c r="B30" s="161" t="s">
        <v>87</v>
      </c>
      <c r="C30" s="162"/>
      <c r="D30" s="162"/>
      <c r="E30" s="162"/>
      <c r="F30" s="162"/>
      <c r="G30" s="163" t="str">
        <f>IFERROR(INDEX(Hide!E18:E40,MATCH(CONCATENATE(G27,IF(ISBLANK(G28),Hide!B1, G28),G29),Hide!D18:D40,0)),"please select answers above")</f>
        <v>please select answers above</v>
      </c>
      <c r="H30" s="142" t="s">
        <v>88</v>
      </c>
      <c r="I30" s="142"/>
      <c r="J30" s="142"/>
      <c r="K30" s="142"/>
      <c r="O30" s="164"/>
    </row>
    <row r="31" spans="1:15" x14ac:dyDescent="0.25">
      <c r="O31" s="164"/>
    </row>
    <row r="32" spans="1:15" x14ac:dyDescent="0.25">
      <c r="A32" s="165"/>
    </row>
    <row r="33" spans="12:18" x14ac:dyDescent="0.25">
      <c r="L33" s="166"/>
      <c r="O33" s="164"/>
    </row>
    <row r="34" spans="12:18" x14ac:dyDescent="0.25">
      <c r="L34" s="167"/>
    </row>
    <row r="35" spans="12:18" x14ac:dyDescent="0.25">
      <c r="L35" s="166"/>
      <c r="O35" s="164"/>
    </row>
    <row r="36" spans="12:18" x14ac:dyDescent="0.25">
      <c r="L36" s="167"/>
    </row>
    <row r="37" spans="12:18" x14ac:dyDescent="0.25">
      <c r="L37" s="166"/>
      <c r="O37" s="164"/>
    </row>
    <row r="38" spans="12:18" x14ac:dyDescent="0.25">
      <c r="L38" s="167"/>
    </row>
    <row r="39" spans="12:18" x14ac:dyDescent="0.25">
      <c r="L39" s="166"/>
    </row>
    <row r="40" spans="12:18" x14ac:dyDescent="0.25">
      <c r="L40" s="167"/>
      <c r="O40" s="164"/>
    </row>
    <row r="41" spans="12:18" x14ac:dyDescent="0.25">
      <c r="L41" s="167"/>
      <c r="O41" s="164"/>
    </row>
    <row r="42" spans="12:18" x14ac:dyDescent="0.25">
      <c r="L42" s="168"/>
    </row>
    <row r="43" spans="12:18" x14ac:dyDescent="0.25">
      <c r="L43" s="167"/>
      <c r="O43" s="164"/>
    </row>
    <row r="44" spans="12:18" x14ac:dyDescent="0.25">
      <c r="L44" s="167"/>
      <c r="O44" s="164"/>
    </row>
    <row r="45" spans="12:18" x14ac:dyDescent="0.25">
      <c r="L45" s="169"/>
    </row>
    <row r="46" spans="12:18" x14ac:dyDescent="0.25">
      <c r="O46" s="164"/>
    </row>
    <row r="47" spans="12:18" x14ac:dyDescent="0.25">
      <c r="O47" s="164"/>
      <c r="P47" s="164"/>
      <c r="Q47" s="164"/>
      <c r="R47" s="164"/>
    </row>
    <row r="48" spans="12:18" x14ac:dyDescent="0.25">
      <c r="O48" s="164"/>
      <c r="P48" s="164"/>
      <c r="Q48" s="164"/>
      <c r="R48" s="164"/>
    </row>
    <row r="49" spans="15:19" x14ac:dyDescent="0.25">
      <c r="P49" s="164"/>
      <c r="Q49" s="164"/>
      <c r="R49" s="164"/>
    </row>
    <row r="50" spans="15:19" x14ac:dyDescent="0.25">
      <c r="P50" s="164"/>
      <c r="Q50" s="164"/>
      <c r="R50" s="164"/>
    </row>
    <row r="51" spans="15:19" x14ac:dyDescent="0.25">
      <c r="O51" s="164"/>
      <c r="P51" s="164"/>
      <c r="Q51" s="164"/>
      <c r="R51" s="164"/>
    </row>
    <row r="52" spans="15:19" x14ac:dyDescent="0.25">
      <c r="P52" s="164"/>
      <c r="Q52" s="164"/>
      <c r="R52" s="164"/>
    </row>
    <row r="53" spans="15:19" x14ac:dyDescent="0.25">
      <c r="P53" s="164"/>
      <c r="Q53" s="164"/>
      <c r="R53" s="164"/>
    </row>
    <row r="54" spans="15:19" x14ac:dyDescent="0.25">
      <c r="O54" s="164"/>
      <c r="P54" s="164"/>
      <c r="Q54" s="164"/>
      <c r="S54" s="164"/>
    </row>
    <row r="55" spans="15:19" x14ac:dyDescent="0.25">
      <c r="O55" s="164"/>
      <c r="P55" s="164"/>
      <c r="Q55" s="164"/>
    </row>
    <row r="56" spans="15:19" x14ac:dyDescent="0.25">
      <c r="Q56" s="164"/>
    </row>
  </sheetData>
  <sheetProtection sheet="1" objects="1" formatCells="0" formatColumns="0"/>
  <mergeCells count="39">
    <mergeCell ref="H26:K26"/>
    <mergeCell ref="H27:K27"/>
    <mergeCell ref="H28:K28"/>
    <mergeCell ref="H29:K29"/>
    <mergeCell ref="B27:F27"/>
    <mergeCell ref="B28:F28"/>
    <mergeCell ref="B29:F29"/>
    <mergeCell ref="B26:F26"/>
    <mergeCell ref="A2:K2"/>
    <mergeCell ref="A3:K3"/>
    <mergeCell ref="A4:K4"/>
    <mergeCell ref="A5:K5"/>
    <mergeCell ref="H15:K15"/>
    <mergeCell ref="B15:F15"/>
    <mergeCell ref="A14:F14"/>
    <mergeCell ref="H14:J14"/>
    <mergeCell ref="A7:K7"/>
    <mergeCell ref="A9:B9"/>
    <mergeCell ref="A10:B10"/>
    <mergeCell ref="A11:B11"/>
    <mergeCell ref="A8:K8"/>
    <mergeCell ref="C9:F9"/>
    <mergeCell ref="C10:F10"/>
    <mergeCell ref="C11:F11"/>
    <mergeCell ref="B30:F30"/>
    <mergeCell ref="H30:K30"/>
    <mergeCell ref="H16:K16"/>
    <mergeCell ref="B16:F16"/>
    <mergeCell ref="B17:F17"/>
    <mergeCell ref="B18:F18"/>
    <mergeCell ref="B19:F19"/>
    <mergeCell ref="H20:K20"/>
    <mergeCell ref="H17:K17"/>
    <mergeCell ref="H18:K18"/>
    <mergeCell ref="B20:F20"/>
    <mergeCell ref="H19:K19"/>
    <mergeCell ref="B22:G22"/>
    <mergeCell ref="A24:K24"/>
    <mergeCell ref="A25:K25"/>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0DFF6A12-A33D-4B4E-A167-B24B80F05BAF}">
            <xm:f>Hide!$A$2</xm:f>
            <x14:dxf>
              <font>
                <color rgb="FF9C0006"/>
              </font>
              <fill>
                <patternFill>
                  <bgColor rgb="FFFFC7CE"/>
                </patternFill>
              </fill>
            </x14:dxf>
          </x14:cfRule>
          <xm:sqref>G20</xm:sqref>
        </x14:conditionalFormatting>
        <x14:conditionalFormatting xmlns:xm="http://schemas.microsoft.com/office/excel/2006/main">
          <x14:cfRule type="cellIs" priority="1" operator="equal" id="{EE4DBE0F-7C21-4372-9D09-EBF072874D2C}">
            <xm:f>Hide!$A$2</xm:f>
            <x14:dxf>
              <font>
                <color rgb="FF9C0006"/>
              </font>
              <fill>
                <patternFill>
                  <bgColor rgb="FFFFC7CE"/>
                </patternFill>
              </fill>
            </x14:dxf>
          </x14:cfRule>
          <xm:sqref>G29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56FD301-287C-47E3-BC9B-42E292E33CB0}">
          <x14:formula1>
            <xm:f>Hide!$B$2:$B$3</xm:f>
          </x14:formula1>
          <xm:sqref>G27 G16 G18 G19</xm:sqref>
        </x14:dataValidation>
        <x14:dataValidation type="list" allowBlank="1" showInputMessage="1" showErrorMessage="1" xr:uid="{A313DCA5-1A9B-4DE6-A572-17C91DF7956D}">
          <x14:formula1>
            <xm:f>Hide!$D$2:$D$6</xm:f>
          </x14:formula1>
          <xm:sqref>G14</xm:sqref>
        </x14:dataValidation>
        <x14:dataValidation type="list" allowBlank="1" showInputMessage="1" showErrorMessage="1" xr:uid="{D9C22201-BE31-4D12-9FD0-8110FCA006A6}">
          <x14:formula1>
            <xm:f>Hide!$B$2:$B$4</xm:f>
          </x14:formula1>
          <xm:sqref>G17</xm:sqref>
        </x14:dataValidation>
        <x14:dataValidation type="list" allowBlank="1" showInputMessage="1" showErrorMessage="1" xr:uid="{A5D8CA3C-1AF9-4692-9703-783AD1586CD2}">
          <x14:formula1>
            <xm:f>Hide!$B$1:$B$3</xm:f>
          </x14:formula1>
          <xm:sqref>G28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809C-151A-435B-AC99-0CD9337E53B9}">
  <dimension ref="A1:Y71"/>
  <sheetViews>
    <sheetView zoomScale="70" zoomScaleNormal="70" workbookViewId="0">
      <selection activeCell="B6" sqref="B6"/>
    </sheetView>
  </sheetViews>
  <sheetFormatPr defaultRowHeight="15" x14ac:dyDescent="0.25"/>
  <cols>
    <col min="1" max="1" width="23.85546875" customWidth="1"/>
    <col min="2" max="2" width="11.140625" customWidth="1"/>
    <col min="3" max="3" width="19" customWidth="1"/>
    <col min="4" max="4" width="22.140625" customWidth="1"/>
    <col min="5" max="5" width="20.5703125" customWidth="1"/>
    <col min="13" max="13" width="9.140625" style="16"/>
  </cols>
  <sheetData>
    <row r="1" spans="1:22" x14ac:dyDescent="0.25">
      <c r="A1" s="14" t="s">
        <v>89</v>
      </c>
      <c r="B1" t="s">
        <v>90</v>
      </c>
      <c r="D1" s="14" t="s">
        <v>91</v>
      </c>
      <c r="F1" s="14" t="s">
        <v>92</v>
      </c>
    </row>
    <row r="2" spans="1:22" x14ac:dyDescent="0.25">
      <c r="A2" t="s">
        <v>93</v>
      </c>
      <c r="B2" t="s">
        <v>94</v>
      </c>
      <c r="D2" t="s">
        <v>95</v>
      </c>
      <c r="F2" t="s">
        <v>96</v>
      </c>
    </row>
    <row r="3" spans="1:22" x14ac:dyDescent="0.25">
      <c r="A3" t="s">
        <v>97</v>
      </c>
      <c r="B3" t="s">
        <v>98</v>
      </c>
      <c r="D3" t="s">
        <v>99</v>
      </c>
      <c r="F3" t="s">
        <v>100</v>
      </c>
    </row>
    <row r="4" spans="1:22" x14ac:dyDescent="0.25">
      <c r="A4" t="s">
        <v>101</v>
      </c>
      <c r="B4" t="s">
        <v>102</v>
      </c>
      <c r="D4" t="s">
        <v>103</v>
      </c>
      <c r="F4" t="s">
        <v>104</v>
      </c>
    </row>
    <row r="5" spans="1:22" x14ac:dyDescent="0.25">
      <c r="D5" t="s">
        <v>105</v>
      </c>
      <c r="F5" t="s">
        <v>106</v>
      </c>
    </row>
    <row r="6" spans="1:22" x14ac:dyDescent="0.25">
      <c r="D6" t="s">
        <v>107</v>
      </c>
      <c r="F6" t="s">
        <v>108</v>
      </c>
    </row>
    <row r="7" spans="1:22" ht="15.75" thickBot="1" x14ac:dyDescent="0.3">
      <c r="F7" t="s">
        <v>109</v>
      </c>
    </row>
    <row r="8" spans="1:22" ht="15.75" hidden="1" thickBot="1" x14ac:dyDescent="0.3"/>
    <row r="9" spans="1:22" hidden="1" x14ac:dyDescent="0.25">
      <c r="A9" s="14" t="s">
        <v>110</v>
      </c>
      <c r="I9" s="5"/>
      <c r="J9" s="5"/>
    </row>
    <row r="10" spans="1:22" hidden="1" x14ac:dyDescent="0.25">
      <c r="A10" t="s">
        <v>111</v>
      </c>
      <c r="B10">
        <f>IF('Severity Test Tool'!G16=$B$2,1,0)</f>
        <v>0</v>
      </c>
    </row>
    <row r="11" spans="1:22" hidden="1" x14ac:dyDescent="0.25">
      <c r="A11" t="s">
        <v>112</v>
      </c>
      <c r="B11">
        <f>IF('Severity Test Tool'!G17=$B$2,1,0)</f>
        <v>0</v>
      </c>
    </row>
    <row r="12" spans="1:22" hidden="1" x14ac:dyDescent="0.25">
      <c r="A12" t="s">
        <v>113</v>
      </c>
      <c r="B12">
        <f>IF('Severity Test Tool'!G18=$B$2,1,0)</f>
        <v>0</v>
      </c>
    </row>
    <row r="13" spans="1:22" ht="15.75" hidden="1" thickBot="1" x14ac:dyDescent="0.3">
      <c r="A13" t="s">
        <v>114</v>
      </c>
      <c r="B13">
        <f>IF('Severity Test Tool'!G19=$B$2,1,0)</f>
        <v>0</v>
      </c>
    </row>
    <row r="14" spans="1:22" ht="16.5" thickTop="1" thickBot="1" x14ac:dyDescent="0.3">
      <c r="B14" s="3">
        <f>SUM(B12:B13)</f>
        <v>0</v>
      </c>
      <c r="C14" s="4">
        <f>SUM(B10:B11)</f>
        <v>0</v>
      </c>
    </row>
    <row r="15" spans="1:22" ht="15.75" thickTop="1" x14ac:dyDescent="0.25"/>
    <row r="16" spans="1:22" x14ac:dyDescent="0.25">
      <c r="A16" s="14" t="s">
        <v>115</v>
      </c>
      <c r="I16" s="14" t="s">
        <v>116</v>
      </c>
      <c r="V16" s="14" t="s">
        <v>117</v>
      </c>
    </row>
    <row r="17" spans="1:25" x14ac:dyDescent="0.25">
      <c r="A17" s="44" t="s">
        <v>111</v>
      </c>
      <c r="B17" s="44" t="s">
        <v>112</v>
      </c>
      <c r="C17" s="44" t="s">
        <v>118</v>
      </c>
      <c r="D17" s="44" t="s">
        <v>119</v>
      </c>
      <c r="E17" s="44" t="s">
        <v>73</v>
      </c>
      <c r="R17" s="15"/>
      <c r="S17" s="15"/>
      <c r="T17" s="15"/>
      <c r="U17" s="15"/>
      <c r="V17" s="15"/>
      <c r="W17" s="15"/>
      <c r="X17" s="15"/>
      <c r="Y17" s="15"/>
    </row>
    <row r="18" spans="1:25" x14ac:dyDescent="0.25">
      <c r="A18" s="9" t="s">
        <v>94</v>
      </c>
      <c r="B18" s="9" t="s">
        <v>94</v>
      </c>
      <c r="C18" s="9" t="s">
        <v>93</v>
      </c>
      <c r="D18" s="9" t="str">
        <f>CONCATENATE(A18,B18,C18)</f>
        <v>YesYesSevere</v>
      </c>
      <c r="E18" s="47" t="s">
        <v>120</v>
      </c>
      <c r="M18" s="6"/>
    </row>
    <row r="19" spans="1:25" x14ac:dyDescent="0.25">
      <c r="A19" s="9" t="s">
        <v>94</v>
      </c>
      <c r="B19" s="9" t="s">
        <v>94</v>
      </c>
      <c r="C19" s="9" t="s">
        <v>97</v>
      </c>
      <c r="D19" s="9" t="str">
        <f t="shared" ref="D19:D35" si="0">CONCATENATE(A19,B19,C19)</f>
        <v>YesYesNot severe</v>
      </c>
      <c r="E19" s="47" t="s">
        <v>120</v>
      </c>
      <c r="M19" s="7"/>
      <c r="P19" s="11"/>
    </row>
    <row r="20" spans="1:25" x14ac:dyDescent="0.25">
      <c r="A20" s="9" t="s">
        <v>94</v>
      </c>
      <c r="B20" s="9" t="s">
        <v>94</v>
      </c>
      <c r="C20" s="9" t="s">
        <v>121</v>
      </c>
      <c r="D20" s="9" t="str">
        <f t="shared" si="0"/>
        <v>YesYesPotentially severe</v>
      </c>
      <c r="E20" s="47" t="s">
        <v>120</v>
      </c>
      <c r="M20" s="7"/>
      <c r="P20" s="11"/>
    </row>
    <row r="21" spans="1:25" x14ac:dyDescent="0.25">
      <c r="A21" s="9" t="s">
        <v>94</v>
      </c>
      <c r="B21" s="9" t="s">
        <v>98</v>
      </c>
      <c r="C21" s="9" t="s">
        <v>93</v>
      </c>
      <c r="D21" s="9" t="str">
        <f t="shared" si="0"/>
        <v>YesNoSevere</v>
      </c>
      <c r="E21" s="48" t="s">
        <v>122</v>
      </c>
      <c r="M21" s="7"/>
      <c r="P21" s="11"/>
    </row>
    <row r="22" spans="1:25" x14ac:dyDescent="0.25">
      <c r="A22" s="9" t="s">
        <v>94</v>
      </c>
      <c r="B22" s="9" t="s">
        <v>98</v>
      </c>
      <c r="C22" s="9" t="s">
        <v>97</v>
      </c>
      <c r="D22" s="9" t="str">
        <f t="shared" si="0"/>
        <v>YesNoNot severe</v>
      </c>
      <c r="E22" s="51" t="s">
        <v>123</v>
      </c>
      <c r="I22" s="19"/>
      <c r="J22" s="15"/>
      <c r="K22" s="15"/>
      <c r="L22" s="15"/>
      <c r="M22" s="17"/>
      <c r="N22" s="15"/>
      <c r="R22" s="15"/>
      <c r="S22" s="15"/>
      <c r="T22" s="15"/>
      <c r="U22" s="15"/>
      <c r="V22" s="15"/>
      <c r="W22" s="15"/>
      <c r="X22" s="15"/>
      <c r="Y22" s="15"/>
    </row>
    <row r="23" spans="1:25" x14ac:dyDescent="0.25">
      <c r="A23" s="9" t="s">
        <v>94</v>
      </c>
      <c r="B23" s="9" t="s">
        <v>98</v>
      </c>
      <c r="C23" s="9" t="s">
        <v>121</v>
      </c>
      <c r="D23" s="9" t="str">
        <f t="shared" si="0"/>
        <v>YesNoPotentially severe</v>
      </c>
      <c r="E23" s="49" t="s">
        <v>124</v>
      </c>
      <c r="I23" s="19"/>
      <c r="J23" s="15"/>
      <c r="K23" s="15"/>
      <c r="L23" s="17"/>
      <c r="M23" s="17"/>
      <c r="N23" s="15"/>
      <c r="P23" s="11"/>
    </row>
    <row r="24" spans="1:25" x14ac:dyDescent="0.25">
      <c r="A24" s="9" t="s">
        <v>94</v>
      </c>
      <c r="B24" s="9" t="s">
        <v>90</v>
      </c>
      <c r="C24" s="9" t="s">
        <v>93</v>
      </c>
      <c r="D24" s="9" t="str">
        <f t="shared" si="0"/>
        <v>YesN.A.Severe</v>
      </c>
      <c r="E24" s="50" t="s">
        <v>125</v>
      </c>
      <c r="M24" s="6"/>
      <c r="P24" s="11"/>
    </row>
    <row r="25" spans="1:25" x14ac:dyDescent="0.25">
      <c r="A25" s="9" t="s">
        <v>94</v>
      </c>
      <c r="B25" s="9" t="s">
        <v>90</v>
      </c>
      <c r="C25" s="9" t="s">
        <v>97</v>
      </c>
      <c r="D25" s="9" t="str">
        <f t="shared" si="0"/>
        <v>YesN.A.Not severe</v>
      </c>
      <c r="E25" s="50" t="s">
        <v>125</v>
      </c>
      <c r="I25" s="19"/>
      <c r="J25" s="15"/>
      <c r="K25" s="15"/>
      <c r="L25" s="15"/>
      <c r="M25" s="17"/>
      <c r="N25" s="15"/>
      <c r="R25" s="15"/>
      <c r="S25" s="15"/>
      <c r="T25" s="15"/>
      <c r="U25" s="15"/>
      <c r="V25" s="15"/>
      <c r="W25" s="15"/>
      <c r="X25" s="15"/>
      <c r="Y25" s="15"/>
    </row>
    <row r="26" spans="1:25" x14ac:dyDescent="0.25">
      <c r="A26" s="9" t="s">
        <v>94</v>
      </c>
      <c r="B26" s="9" t="s">
        <v>90</v>
      </c>
      <c r="C26" s="9" t="s">
        <v>121</v>
      </c>
      <c r="D26" s="9" t="str">
        <f t="shared" si="0"/>
        <v>YesN.A.Potentially severe</v>
      </c>
      <c r="E26" s="50" t="s">
        <v>125</v>
      </c>
      <c r="I26" s="19"/>
      <c r="J26" s="15"/>
      <c r="K26" s="15"/>
      <c r="L26" s="17"/>
      <c r="M26" s="17"/>
      <c r="N26" s="15"/>
      <c r="O26" s="15"/>
      <c r="P26" s="11"/>
    </row>
    <row r="27" spans="1:25" x14ac:dyDescent="0.25">
      <c r="A27" s="12" t="s">
        <v>98</v>
      </c>
      <c r="B27" s="12" t="s">
        <v>94</v>
      </c>
      <c r="C27" s="12" t="s">
        <v>93</v>
      </c>
      <c r="D27" s="9" t="str">
        <f t="shared" si="0"/>
        <v>NoYesSevere</v>
      </c>
      <c r="E27" s="50" t="s">
        <v>125</v>
      </c>
      <c r="M27" s="18"/>
    </row>
    <row r="28" spans="1:25" x14ac:dyDescent="0.25">
      <c r="A28" s="9" t="s">
        <v>98</v>
      </c>
      <c r="B28" s="9" t="s">
        <v>94</v>
      </c>
      <c r="C28" s="9" t="s">
        <v>97</v>
      </c>
      <c r="D28" s="9" t="str">
        <f t="shared" si="0"/>
        <v>NoYesNot severe</v>
      </c>
      <c r="E28" s="50" t="s">
        <v>125</v>
      </c>
      <c r="I28" s="20"/>
      <c r="J28" s="15"/>
      <c r="K28" s="15"/>
      <c r="L28" s="17"/>
      <c r="M28" s="17"/>
      <c r="N28" s="15"/>
    </row>
    <row r="29" spans="1:25" x14ac:dyDescent="0.25">
      <c r="A29" s="12" t="s">
        <v>98</v>
      </c>
      <c r="B29" s="12" t="s">
        <v>94</v>
      </c>
      <c r="C29" s="12" t="s">
        <v>121</v>
      </c>
      <c r="D29" s="9" t="str">
        <f t="shared" si="0"/>
        <v>NoYesPotentially severe</v>
      </c>
      <c r="E29" s="50" t="s">
        <v>125</v>
      </c>
      <c r="P29" s="11"/>
      <c r="Q29" s="11"/>
      <c r="R29" s="11"/>
      <c r="S29" s="11"/>
    </row>
    <row r="30" spans="1:25" x14ac:dyDescent="0.25">
      <c r="A30" s="9" t="s">
        <v>98</v>
      </c>
      <c r="B30" s="9" t="s">
        <v>98</v>
      </c>
      <c r="C30" s="9" t="s">
        <v>93</v>
      </c>
      <c r="D30" s="9" t="str">
        <f t="shared" si="0"/>
        <v>NoNoSevere</v>
      </c>
      <c r="E30" s="48" t="s">
        <v>122</v>
      </c>
      <c r="M30" s="10"/>
    </row>
    <row r="31" spans="1:25" x14ac:dyDescent="0.25">
      <c r="A31" s="9" t="s">
        <v>98</v>
      </c>
      <c r="B31" s="9" t="s">
        <v>98</v>
      </c>
      <c r="C31" s="9" t="s">
        <v>97</v>
      </c>
      <c r="D31" s="9" t="str">
        <f t="shared" si="0"/>
        <v>NoNoNot severe</v>
      </c>
      <c r="E31" s="51" t="s">
        <v>126</v>
      </c>
      <c r="I31" s="19"/>
      <c r="J31" s="15"/>
      <c r="K31" s="15"/>
      <c r="L31" s="17"/>
      <c r="M31" s="17"/>
      <c r="N31" s="15"/>
    </row>
    <row r="32" spans="1:25" x14ac:dyDescent="0.25">
      <c r="A32" s="9" t="s">
        <v>98</v>
      </c>
      <c r="B32" s="9" t="s">
        <v>98</v>
      </c>
      <c r="C32" s="9" t="s">
        <v>121</v>
      </c>
      <c r="D32" s="9" t="str">
        <f t="shared" si="0"/>
        <v>NoNoPotentially severe</v>
      </c>
      <c r="E32" s="49" t="s">
        <v>124</v>
      </c>
      <c r="M32" s="7"/>
    </row>
    <row r="33" spans="1:20" x14ac:dyDescent="0.25">
      <c r="A33" s="12" t="s">
        <v>98</v>
      </c>
      <c r="B33" s="12" t="s">
        <v>90</v>
      </c>
      <c r="C33" s="9" t="s">
        <v>93</v>
      </c>
      <c r="D33" s="9" t="str">
        <f t="shared" si="0"/>
        <v>NoN.A.Severe</v>
      </c>
      <c r="E33" s="48" t="s">
        <v>122</v>
      </c>
      <c r="P33" s="11"/>
      <c r="Q33" s="11"/>
      <c r="R33" s="11"/>
      <c r="S33" s="11"/>
    </row>
    <row r="34" spans="1:20" x14ac:dyDescent="0.25">
      <c r="A34" s="12" t="s">
        <v>98</v>
      </c>
      <c r="B34" s="12" t="s">
        <v>90</v>
      </c>
      <c r="C34" s="9" t="s">
        <v>97</v>
      </c>
      <c r="D34" s="9" t="str">
        <f t="shared" si="0"/>
        <v>NoN.A.Not severe</v>
      </c>
      <c r="E34" s="51" t="s">
        <v>126</v>
      </c>
      <c r="Q34" s="11"/>
      <c r="R34" s="11"/>
      <c r="S34" s="11"/>
    </row>
    <row r="35" spans="1:20" x14ac:dyDescent="0.25">
      <c r="A35" s="12" t="s">
        <v>98</v>
      </c>
      <c r="B35" s="12" t="s">
        <v>90</v>
      </c>
      <c r="C35" s="9" t="s">
        <v>121</v>
      </c>
      <c r="D35" s="9" t="str">
        <f t="shared" si="0"/>
        <v>NoN.A.Potentially severe</v>
      </c>
      <c r="E35" s="49" t="s">
        <v>124</v>
      </c>
      <c r="Q35" s="11"/>
      <c r="R35" s="11"/>
      <c r="S35" s="11"/>
    </row>
    <row r="36" spans="1:20" x14ac:dyDescent="0.25">
      <c r="A36" s="9"/>
      <c r="B36" s="9"/>
      <c r="C36" s="9"/>
      <c r="D36" s="9"/>
      <c r="E36" s="9"/>
      <c r="P36" s="11"/>
      <c r="Q36" s="11"/>
      <c r="R36" s="11"/>
      <c r="T36" s="11"/>
    </row>
    <row r="37" spans="1:20" hidden="1" x14ac:dyDescent="0.25">
      <c r="A37" s="9"/>
      <c r="B37" s="9"/>
      <c r="C37" s="9"/>
      <c r="D37" s="9"/>
      <c r="E37" s="9"/>
      <c r="P37" s="11"/>
      <c r="Q37" s="11"/>
      <c r="R37" s="11"/>
    </row>
    <row r="38" spans="1:20" x14ac:dyDescent="0.25">
      <c r="B38" s="14" t="s">
        <v>127</v>
      </c>
      <c r="R38" s="11"/>
    </row>
    <row r="39" spans="1:20" x14ac:dyDescent="0.25">
      <c r="B39" s="13" t="s">
        <v>128</v>
      </c>
    </row>
    <row r="41" spans="1:20" x14ac:dyDescent="0.25">
      <c r="A41" s="14" t="s">
        <v>129</v>
      </c>
      <c r="B41" s="12"/>
      <c r="C41" s="12"/>
      <c r="D41" s="12"/>
      <c r="E41" s="12"/>
      <c r="F41" s="12"/>
    </row>
    <row r="42" spans="1:20" x14ac:dyDescent="0.25">
      <c r="A42" s="42" t="s">
        <v>111</v>
      </c>
      <c r="B42" s="42" t="s">
        <v>112</v>
      </c>
      <c r="C42" s="43" t="s">
        <v>113</v>
      </c>
      <c r="D42" s="43" t="s">
        <v>114</v>
      </c>
      <c r="E42" s="43" t="s">
        <v>119</v>
      </c>
      <c r="F42" s="43" t="s">
        <v>73</v>
      </c>
      <c r="G42" s="15"/>
      <c r="H42" s="15"/>
      <c r="I42" s="15"/>
      <c r="J42" s="17"/>
      <c r="K42" s="15"/>
    </row>
    <row r="43" spans="1:20" x14ac:dyDescent="0.25">
      <c r="A43" s="12" t="s">
        <v>98</v>
      </c>
      <c r="B43" s="12" t="s">
        <v>98</v>
      </c>
      <c r="C43" s="12" t="s">
        <v>98</v>
      </c>
      <c r="D43" s="12" t="s">
        <v>98</v>
      </c>
      <c r="E43" s="12" t="str">
        <f>CONCATENATE(A43,B43,C43,D43)</f>
        <v>NoNoNoNo</v>
      </c>
      <c r="F43" s="45" t="s">
        <v>97</v>
      </c>
    </row>
    <row r="44" spans="1:20" x14ac:dyDescent="0.25">
      <c r="A44" s="12" t="s">
        <v>98</v>
      </c>
      <c r="B44" s="12" t="s">
        <v>98</v>
      </c>
      <c r="C44" s="12" t="s">
        <v>98</v>
      </c>
      <c r="D44" s="12" t="s">
        <v>94</v>
      </c>
      <c r="E44" s="12" t="str">
        <f t="shared" ref="E44:E66" si="1">CONCATENATE(A44,B44,C44,D44)</f>
        <v>NoNoNoYes</v>
      </c>
      <c r="F44" s="45" t="s">
        <v>97</v>
      </c>
    </row>
    <row r="45" spans="1:20" x14ac:dyDescent="0.25">
      <c r="A45" s="12" t="s">
        <v>98</v>
      </c>
      <c r="B45" s="12" t="s">
        <v>98</v>
      </c>
      <c r="C45" s="12" t="s">
        <v>94</v>
      </c>
      <c r="D45" s="12" t="s">
        <v>98</v>
      </c>
      <c r="E45" s="12" t="str">
        <f t="shared" si="1"/>
        <v>NoNoYesNo</v>
      </c>
      <c r="F45" s="45" t="s">
        <v>97</v>
      </c>
    </row>
    <row r="46" spans="1:20" x14ac:dyDescent="0.25">
      <c r="A46" s="12" t="s">
        <v>98</v>
      </c>
      <c r="B46" s="12" t="s">
        <v>98</v>
      </c>
      <c r="C46" s="12" t="s">
        <v>94</v>
      </c>
      <c r="D46" s="12" t="s">
        <v>94</v>
      </c>
      <c r="E46" s="12" t="str">
        <f t="shared" si="1"/>
        <v>NoNoYesYes</v>
      </c>
      <c r="F46" s="15" t="s">
        <v>93</v>
      </c>
    </row>
    <row r="47" spans="1:20" x14ac:dyDescent="0.25">
      <c r="A47" s="12" t="s">
        <v>98</v>
      </c>
      <c r="B47" s="12" t="s">
        <v>94</v>
      </c>
      <c r="C47" s="12" t="s">
        <v>98</v>
      </c>
      <c r="D47" s="12" t="s">
        <v>98</v>
      </c>
      <c r="E47" s="12" t="str">
        <f t="shared" si="1"/>
        <v>NoYesNoNo</v>
      </c>
      <c r="F47" s="15" t="s">
        <v>93</v>
      </c>
    </row>
    <row r="48" spans="1:20" x14ac:dyDescent="0.25">
      <c r="A48" s="12" t="s">
        <v>98</v>
      </c>
      <c r="B48" s="12" t="s">
        <v>94</v>
      </c>
      <c r="C48" s="12" t="s">
        <v>98</v>
      </c>
      <c r="D48" s="12" t="s">
        <v>94</v>
      </c>
      <c r="E48" s="12" t="str">
        <f t="shared" si="1"/>
        <v>NoYesNoYes</v>
      </c>
      <c r="F48" s="15" t="s">
        <v>93</v>
      </c>
    </row>
    <row r="49" spans="1:11" x14ac:dyDescent="0.25">
      <c r="A49" s="12" t="s">
        <v>98</v>
      </c>
      <c r="B49" s="12" t="s">
        <v>94</v>
      </c>
      <c r="C49" s="12" t="s">
        <v>94</v>
      </c>
      <c r="D49" s="12" t="s">
        <v>98</v>
      </c>
      <c r="E49" s="12" t="str">
        <f t="shared" si="1"/>
        <v>NoYesYesNo</v>
      </c>
      <c r="F49" s="15" t="s">
        <v>93</v>
      </c>
    </row>
    <row r="50" spans="1:11" x14ac:dyDescent="0.25">
      <c r="A50" s="12" t="s">
        <v>98</v>
      </c>
      <c r="B50" s="12" t="s">
        <v>94</v>
      </c>
      <c r="C50" s="12" t="s">
        <v>94</v>
      </c>
      <c r="D50" s="12" t="s">
        <v>94</v>
      </c>
      <c r="E50" s="12" t="str">
        <f t="shared" si="1"/>
        <v>NoYesYesYes</v>
      </c>
      <c r="F50" s="15" t="s">
        <v>93</v>
      </c>
    </row>
    <row r="51" spans="1:11" x14ac:dyDescent="0.25">
      <c r="A51" s="12" t="s">
        <v>98</v>
      </c>
      <c r="B51" s="12" t="s">
        <v>102</v>
      </c>
      <c r="C51" s="12" t="s">
        <v>94</v>
      </c>
      <c r="D51" s="12" t="s">
        <v>94</v>
      </c>
      <c r="E51" s="12" t="str">
        <f t="shared" si="1"/>
        <v>NoUnknownYesYes</v>
      </c>
      <c r="F51" s="15" t="s">
        <v>93</v>
      </c>
      <c r="G51" s="15"/>
      <c r="H51" s="15"/>
      <c r="I51" s="15"/>
      <c r="J51" s="17"/>
      <c r="K51" s="15"/>
    </row>
    <row r="52" spans="1:11" x14ac:dyDescent="0.25">
      <c r="A52" s="12" t="s">
        <v>98</v>
      </c>
      <c r="B52" s="12" t="s">
        <v>102</v>
      </c>
      <c r="C52" s="12" t="s">
        <v>98</v>
      </c>
      <c r="D52" s="12" t="s">
        <v>98</v>
      </c>
      <c r="E52" s="12" t="str">
        <f t="shared" si="1"/>
        <v>NoUnknownNoNo</v>
      </c>
      <c r="F52" s="46" t="s">
        <v>101</v>
      </c>
    </row>
    <row r="53" spans="1:11" x14ac:dyDescent="0.25">
      <c r="A53" s="12" t="s">
        <v>98</v>
      </c>
      <c r="B53" s="12" t="s">
        <v>102</v>
      </c>
      <c r="C53" s="12" t="s">
        <v>94</v>
      </c>
      <c r="D53" s="12" t="s">
        <v>98</v>
      </c>
      <c r="E53" s="12" t="str">
        <f t="shared" si="1"/>
        <v>NoUnknownYesNo</v>
      </c>
      <c r="F53" s="46" t="s">
        <v>101</v>
      </c>
    </row>
    <row r="54" spans="1:11" x14ac:dyDescent="0.25">
      <c r="A54" s="12" t="s">
        <v>98</v>
      </c>
      <c r="B54" s="12" t="s">
        <v>102</v>
      </c>
      <c r="C54" s="12" t="s">
        <v>98</v>
      </c>
      <c r="D54" s="12" t="s">
        <v>94</v>
      </c>
      <c r="E54" s="12" t="str">
        <f t="shared" si="1"/>
        <v>NoUnknownNoYes</v>
      </c>
      <c r="F54" s="46" t="s">
        <v>101</v>
      </c>
    </row>
    <row r="55" spans="1:11" x14ac:dyDescent="0.25">
      <c r="A55" s="12" t="s">
        <v>94</v>
      </c>
      <c r="B55" s="12" t="s">
        <v>98</v>
      </c>
      <c r="C55" s="12" t="s">
        <v>98</v>
      </c>
      <c r="D55" s="12" t="s">
        <v>98</v>
      </c>
      <c r="E55" s="12" t="str">
        <f t="shared" si="1"/>
        <v>YesNoNoNo</v>
      </c>
      <c r="F55" s="15" t="s">
        <v>93</v>
      </c>
    </row>
    <row r="56" spans="1:11" x14ac:dyDescent="0.25">
      <c r="A56" s="12" t="s">
        <v>94</v>
      </c>
      <c r="B56" s="12" t="s">
        <v>98</v>
      </c>
      <c r="C56" s="12" t="s">
        <v>94</v>
      </c>
      <c r="D56" s="12" t="s">
        <v>94</v>
      </c>
      <c r="E56" s="12" t="str">
        <f t="shared" si="1"/>
        <v>YesNoYesYes</v>
      </c>
      <c r="F56" s="15" t="s">
        <v>93</v>
      </c>
    </row>
    <row r="57" spans="1:11" x14ac:dyDescent="0.25">
      <c r="A57" s="12" t="s">
        <v>94</v>
      </c>
      <c r="B57" s="12" t="s">
        <v>98</v>
      </c>
      <c r="C57" s="12" t="s">
        <v>94</v>
      </c>
      <c r="D57" s="12" t="s">
        <v>98</v>
      </c>
      <c r="E57" s="12" t="str">
        <f t="shared" si="1"/>
        <v>YesNoYesNo</v>
      </c>
      <c r="F57" s="15" t="s">
        <v>93</v>
      </c>
    </row>
    <row r="58" spans="1:11" x14ac:dyDescent="0.25">
      <c r="A58" s="12" t="s">
        <v>94</v>
      </c>
      <c r="B58" s="12" t="s">
        <v>98</v>
      </c>
      <c r="C58" s="12" t="s">
        <v>98</v>
      </c>
      <c r="D58" s="12" t="s">
        <v>94</v>
      </c>
      <c r="E58" s="12" t="str">
        <f t="shared" si="1"/>
        <v>YesNoNoYes</v>
      </c>
      <c r="F58" s="15" t="s">
        <v>93</v>
      </c>
    </row>
    <row r="59" spans="1:11" x14ac:dyDescent="0.25">
      <c r="A59" s="12" t="s">
        <v>94</v>
      </c>
      <c r="B59" s="12" t="s">
        <v>94</v>
      </c>
      <c r="C59" s="12" t="s">
        <v>98</v>
      </c>
      <c r="D59" s="12" t="s">
        <v>98</v>
      </c>
      <c r="E59" s="12" t="str">
        <f t="shared" si="1"/>
        <v>YesYesNoNo</v>
      </c>
      <c r="F59" s="15" t="s">
        <v>93</v>
      </c>
    </row>
    <row r="60" spans="1:11" x14ac:dyDescent="0.25">
      <c r="A60" s="12" t="s">
        <v>94</v>
      </c>
      <c r="B60" s="12" t="s">
        <v>94</v>
      </c>
      <c r="C60" s="12" t="s">
        <v>94</v>
      </c>
      <c r="D60" s="12" t="s">
        <v>94</v>
      </c>
      <c r="E60" s="12" t="str">
        <f t="shared" si="1"/>
        <v>YesYesYesYes</v>
      </c>
      <c r="F60" s="15" t="s">
        <v>93</v>
      </c>
    </row>
    <row r="61" spans="1:11" x14ac:dyDescent="0.25">
      <c r="A61" s="12" t="s">
        <v>94</v>
      </c>
      <c r="B61" s="12" t="s">
        <v>94</v>
      </c>
      <c r="C61" s="12" t="s">
        <v>94</v>
      </c>
      <c r="D61" s="12" t="s">
        <v>98</v>
      </c>
      <c r="E61" s="12" t="str">
        <f t="shared" si="1"/>
        <v>YesYesYesNo</v>
      </c>
      <c r="F61" s="15" t="s">
        <v>93</v>
      </c>
    </row>
    <row r="62" spans="1:11" x14ac:dyDescent="0.25">
      <c r="A62" s="12" t="s">
        <v>94</v>
      </c>
      <c r="B62" s="12" t="s">
        <v>94</v>
      </c>
      <c r="C62" s="12" t="s">
        <v>98</v>
      </c>
      <c r="D62" s="12" t="s">
        <v>94</v>
      </c>
      <c r="E62" s="12" t="str">
        <f t="shared" si="1"/>
        <v>YesYesNoYes</v>
      </c>
      <c r="F62" s="15" t="s">
        <v>93</v>
      </c>
    </row>
    <row r="63" spans="1:11" x14ac:dyDescent="0.25">
      <c r="A63" s="12" t="s">
        <v>94</v>
      </c>
      <c r="B63" s="12" t="s">
        <v>102</v>
      </c>
      <c r="C63" s="12" t="s">
        <v>94</v>
      </c>
      <c r="D63" s="12" t="s">
        <v>94</v>
      </c>
      <c r="E63" s="12" t="str">
        <f t="shared" si="1"/>
        <v>YesUnknownYesYes</v>
      </c>
      <c r="F63" s="15" t="s">
        <v>93</v>
      </c>
      <c r="G63" s="15"/>
      <c r="H63" s="15"/>
      <c r="I63" s="15"/>
      <c r="J63" s="17"/>
      <c r="K63" s="15"/>
    </row>
    <row r="64" spans="1:11" x14ac:dyDescent="0.25">
      <c r="A64" s="12" t="s">
        <v>94</v>
      </c>
      <c r="B64" s="12" t="s">
        <v>102</v>
      </c>
      <c r="C64" s="12" t="s">
        <v>98</v>
      </c>
      <c r="D64" s="12" t="s">
        <v>94</v>
      </c>
      <c r="E64" s="12" t="str">
        <f t="shared" si="1"/>
        <v>YesUnknownNoYes</v>
      </c>
      <c r="F64" s="15" t="s">
        <v>93</v>
      </c>
      <c r="G64" s="15"/>
      <c r="H64" s="15"/>
      <c r="I64" s="15"/>
      <c r="J64" s="15"/>
      <c r="K64" s="15"/>
    </row>
    <row r="65" spans="1:11" x14ac:dyDescent="0.25">
      <c r="A65" s="12" t="s">
        <v>94</v>
      </c>
      <c r="B65" s="12" t="s">
        <v>102</v>
      </c>
      <c r="C65" s="12" t="s">
        <v>94</v>
      </c>
      <c r="D65" s="12" t="s">
        <v>98</v>
      </c>
      <c r="E65" s="12" t="str">
        <f t="shared" si="1"/>
        <v>YesUnknownYesNo</v>
      </c>
      <c r="F65" s="15" t="s">
        <v>93</v>
      </c>
      <c r="G65" s="15"/>
      <c r="H65" s="15"/>
      <c r="I65" s="15"/>
      <c r="J65" s="17"/>
      <c r="K65" s="15"/>
    </row>
    <row r="66" spans="1:11" x14ac:dyDescent="0.25">
      <c r="A66" s="12" t="s">
        <v>94</v>
      </c>
      <c r="B66" s="12" t="s">
        <v>102</v>
      </c>
      <c r="C66" s="12" t="s">
        <v>98</v>
      </c>
      <c r="D66" s="12" t="s">
        <v>98</v>
      </c>
      <c r="E66" s="12" t="str">
        <f t="shared" si="1"/>
        <v>YesUnknownNoNo</v>
      </c>
      <c r="F66" s="15" t="s">
        <v>93</v>
      </c>
    </row>
    <row r="67" spans="1:11" x14ac:dyDescent="0.25">
      <c r="A67" s="15"/>
      <c r="B67" s="15"/>
      <c r="C67" s="15"/>
      <c r="D67" s="15"/>
      <c r="E67" s="15"/>
      <c r="F67" s="15"/>
    </row>
    <row r="68" spans="1:11" x14ac:dyDescent="0.25">
      <c r="A68" s="15"/>
      <c r="B68" s="14" t="s">
        <v>127</v>
      </c>
      <c r="C68" s="15"/>
      <c r="D68" s="15"/>
      <c r="E68" s="15"/>
      <c r="F68" s="15"/>
    </row>
    <row r="69" spans="1:11" x14ac:dyDescent="0.25">
      <c r="A69" s="15"/>
      <c r="B69" s="13" t="s">
        <v>130</v>
      </c>
      <c r="C69" s="15"/>
      <c r="D69" s="15"/>
      <c r="E69" s="15"/>
      <c r="F69" s="15"/>
    </row>
    <row r="70" spans="1:11" x14ac:dyDescent="0.25">
      <c r="B70" s="15"/>
    </row>
    <row r="71" spans="1:11" x14ac:dyDescent="0.25">
      <c r="B71" s="15"/>
    </row>
  </sheetData>
  <sheetProtection sheet="1" objects="1" scenarios="1"/>
  <pageMargins left="0.511811024" right="0.511811024" top="0.78740157499999996" bottom="0.78740157499999996" header="0.31496062000000002" footer="0.31496062000000002"/>
  <pageSetup paperSize="9"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TaxCatchAll xmlns="e73622c4-136b-4675-95da-e5d26a46cb91" xsi:nil="true"/>
    <lcf76f155ced4ddcb4097134ff3c332f xmlns="d237e1cb-b423-4f78-bee9-d36b9b38dae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8" ma:contentTypeDescription="Create a new document." ma:contentTypeScope="" ma:versionID="cf06eb217b5315de2cccc0d10b652f1d">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87214cc7aafd47132a27f04e54467e1c"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cf124d5-ef80-4202-9aa5-f4a130a4a7c4}" ma:internalName="TaxCatchAll" ma:showField="CatchAllData" ma:web="e73622c4-136b-4675-95da-e5d26a46cb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c7e46e6-79dd-420e-99dc-c75ba4a29b0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CF5B47-DB47-4358-8198-04F8170ECB4F}">
  <ds:schemaRefs>
    <ds:schemaRef ds:uri="http://schemas.microsoft.com/office/2006/metadata/properties"/>
    <ds:schemaRef ds:uri="http://schemas.microsoft.com/office/infopath/2007/PartnerControls"/>
    <ds:schemaRef ds:uri="d237e1cb-b423-4f78-bee9-d36b9b38daee"/>
    <ds:schemaRef ds:uri="e73622c4-136b-4675-95da-e5d26a46cb91"/>
  </ds:schemaRefs>
</ds:datastoreItem>
</file>

<file path=customXml/itemProps2.xml><?xml version="1.0" encoding="utf-8"?>
<ds:datastoreItem xmlns:ds="http://schemas.openxmlformats.org/officeDocument/2006/customXml" ds:itemID="{1FB3E389-F4B1-49A5-9532-5359D577C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FD9226-094A-40CD-9E11-972DBB3C58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vt:lpstr>
      <vt:lpstr>Guidance</vt:lpstr>
      <vt:lpstr>Severity Test Tool</vt:lpstr>
      <vt:lpstr>Hide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Lennie van Dooren</dc:creator>
  <cp:keywords/>
  <dc:description/>
  <cp:lastModifiedBy>Felix Krussmann</cp:lastModifiedBy>
  <cp:revision/>
  <cp:lastPrinted>2022-10-13T14:26:27Z</cp:lastPrinted>
  <dcterms:created xsi:type="dcterms:W3CDTF">2022-02-10T16:22:12Z</dcterms:created>
  <dcterms:modified xsi:type="dcterms:W3CDTF">2022-10-13T14:29:48Z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y fmtid="{D5CDD505-2E9C-101B-9397-08002B2CF9AE}" pid="3" name="MediaServiceImageTags">
    <vt:lpwstr/>
  </property>
</Properties>
</file>