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updateLinks="never" defaultThemeVersion="166925"/>
  <mc:AlternateContent xmlns:mc="http://schemas.openxmlformats.org/markup-compatibility/2006">
    <mc:Choice Requires="x15">
      <x15ac:absPath xmlns:x15ac="http://schemas.microsoft.com/office/spreadsheetml/2010/11/ac" url="C:\Users\rescobar\Desktop\"/>
    </mc:Choice>
  </mc:AlternateContent>
  <xr:revisionPtr revIDLastSave="0" documentId="8_{8E9DEA15-E005-4396-BB4C-0467CC345B48}" xr6:coauthVersionLast="47" xr6:coauthVersionMax="47" xr10:uidLastSave="{00000000-0000-0000-0000-000000000000}"/>
  <bookViews>
    <workbookView xWindow="-120" yWindow="-120" windowWidth="20730" windowHeight="11160" xr2:uid="{3799A39D-767A-4F4B-B9CF-16FF69126B21}"/>
  </bookViews>
  <sheets>
    <sheet name="Portada" sheetId="7" r:id="rId1"/>
    <sheet name="Guía" sheetId="4" r:id="rId2"/>
    <sheet name="Herramienta de Prueba de graved" sheetId="1" r:id="rId3"/>
    <sheet name="Hide" sheetId="2" state="hidden" r:id="rId4"/>
  </sheets>
  <externalReferences>
    <externalReference r:id="rId5"/>
    <externalReference r:id="rId6"/>
  </externalReferences>
  <definedNames>
    <definedName name="_xlnm._FilterDatabase" localSheetId="3" hidden="1">Hide!$A$17:$E$17</definedName>
    <definedName name="PalmOil">'[1]Crop 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D35" i="2" l="1"/>
  <c r="D34" i="2"/>
  <c r="D33" i="2"/>
  <c r="D32" i="2"/>
  <c r="D31" i="2"/>
  <c r="D30" i="2"/>
  <c r="D29" i="2"/>
  <c r="D28" i="2"/>
  <c r="D27" i="2"/>
  <c r="D26" i="2"/>
  <c r="D25" i="2"/>
  <c r="D24" i="2"/>
  <c r="D23" i="2"/>
  <c r="D22" i="2"/>
  <c r="D21" i="2"/>
  <c r="D20" i="2"/>
  <c r="D19" i="2"/>
  <c r="D18" i="2"/>
  <c r="F14" i="7" l="1"/>
  <c r="E44" i="2"/>
  <c r="E45" i="2"/>
  <c r="E46" i="2"/>
  <c r="E47" i="2"/>
  <c r="E48" i="2"/>
  <c r="E49" i="2"/>
  <c r="E50" i="2"/>
  <c r="E51" i="2"/>
  <c r="E52" i="2"/>
  <c r="E53" i="2"/>
  <c r="E54" i="2"/>
  <c r="E55" i="2"/>
  <c r="E56" i="2"/>
  <c r="E57" i="2"/>
  <c r="E58" i="2"/>
  <c r="E59" i="2"/>
  <c r="E60" i="2"/>
  <c r="E61" i="2"/>
  <c r="E62" i="2"/>
  <c r="E63" i="2"/>
  <c r="E64" i="2"/>
  <c r="E65" i="2"/>
  <c r="E66" i="2"/>
  <c r="E43" i="2"/>
  <c r="B11" i="2"/>
  <c r="B10" i="2" l="1"/>
  <c r="B12" i="2"/>
  <c r="B13" i="2"/>
  <c r="B14" i="2" l="1"/>
  <c r="C14" i="2"/>
  <c r="G29" i="1" l="1"/>
  <c r="G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tc={B2BF230C-93BD-4D08-83EB-313E06C5803E}</author>
  </authors>
  <commentList>
    <comment ref="B1" authorId="0" shapeId="0" xr:uid="{B2BF230C-93BD-4D08-83EB-313E06C5803E}">
      <text>
        <t>[Threaded comment]
Your version of Excel allows you to read this threaded comment; however, any edits to it will get removed if the file is opened in a newer version of Excel. Learn more: https://go.microsoft.com/fwlink/?linkid=870924
Comment:
    N.A. means 'not applicable'</t>
      </text>
    </comment>
  </commentList>
</comments>
</file>

<file path=xl/sharedStrings.xml><?xml version="1.0" encoding="utf-8"?>
<sst xmlns="http://schemas.openxmlformats.org/spreadsheetml/2006/main" count="337" uniqueCount="132">
  <si>
    <t>Formularios y Plantillas</t>
  </si>
  <si>
    <t>Rainforest Alliance - Herramienta de Prueba de gravedad</t>
  </si>
  <si>
    <t>Versión 1 </t>
  </si>
  <si>
    <t>Descargo de responsabilidad sobre la traducción </t>
  </si>
  <si>
    <t>Para cualquier duda en cuanto a la exactitud de la información contenida en la traducción, consulte la versión oficial en inglés. Cualquier discrepancia o diferencia en cuanto al significado que pueda observarse en la traducción no será vinculante ni tendrá efecto alguno a efectos de las auditorías o certificaciones.</t>
  </si>
  <si>
    <t>¿Desea obtener más información? </t>
  </si>
  <si>
    <r>
      <rPr>
        <sz val="10"/>
        <color theme="1"/>
        <rFont val="Century Gothic"/>
        <family val="2"/>
      </rPr>
      <t xml:space="preserve">Para más información sobre Rainforest Alliance,  visite </t>
    </r>
    <r>
      <rPr>
        <sz val="10"/>
        <color rgb="FF1A52C2"/>
        <rFont val="Century Gothic"/>
        <family val="2"/>
      </rPr>
      <t>www.rainforest-alliance.org</t>
    </r>
    <r>
      <rPr>
        <sz val="10"/>
        <color theme="1"/>
        <rFont val="Century Gothic"/>
        <family val="2"/>
      </rPr>
      <t xml:space="preserve"> </t>
    </r>
    <r>
      <rPr>
        <sz val="10"/>
        <color theme="1"/>
        <rFont val="Century Gothic"/>
        <family val="2"/>
      </rPr>
      <t xml:space="preserve">o contacte con nosotros escribiendo a </t>
    </r>
    <r>
      <rPr>
        <sz val="10"/>
        <color rgb="FF1A52C2"/>
        <rFont val="Century Gothic"/>
        <family val="2"/>
      </rPr>
      <t>info@ra.org</t>
    </r>
    <r>
      <rPr>
        <sz val="10"/>
        <color theme="1"/>
        <rFont val="Century Gothic"/>
        <family val="2"/>
      </rPr>
      <t> </t>
    </r>
  </si>
  <si>
    <t>Nombre del documento:</t>
  </si>
  <si>
    <t>Código del documento:</t>
  </si>
  <si>
    <t>Versión:</t>
  </si>
  <si>
    <t>Idioma:</t>
  </si>
  <si>
    <t>SA-F-GA-34</t>
  </si>
  <si>
    <t>V1</t>
  </si>
  <si>
    <t>ES</t>
  </si>
  <si>
    <t>Fecha de la primera publicación:</t>
  </si>
  <si>
    <t>Fecha de revisión:</t>
  </si>
  <si>
    <t>Válido desde:</t>
  </si>
  <si>
    <t>Caduca el día:</t>
  </si>
  <si>
    <t>1 de octubre 2022</t>
  </si>
  <si>
    <t>N/A</t>
  </si>
  <si>
    <t>Hasta nuevo aviso</t>
  </si>
  <si>
    <t xml:space="preserve">Desarrollado por: </t>
  </si>
  <si>
    <t xml:space="preserve">Aprobado por: </t>
  </si>
  <si>
    <t>Departamento de Normalización y Control de Calidad de Rainforest Alliance</t>
  </si>
  <si>
    <t>Gerente general, Control de calidad global</t>
  </si>
  <si>
    <t>Vinculado a:</t>
  </si>
  <si>
    <t xml:space="preserve">SA-R-GA-1 Reglas de Certificación y Auditoría de Rainforest Alliance 2020	</t>
  </si>
  <si>
    <t>Reemplaza:</t>
  </si>
  <si>
    <t xml:space="preserve">Aplicable a: </t>
  </si>
  <si>
    <t>Entes de Certificación</t>
  </si>
  <si>
    <t>País/Región:</t>
  </si>
  <si>
    <t>Todos</t>
  </si>
  <si>
    <t>Cultivo:</t>
  </si>
  <si>
    <t xml:space="preserve">Tipo de certificación: </t>
  </si>
  <si>
    <t>© 2022 Rainforest Alliance. Todos los derechos reservados.</t>
  </si>
  <si>
    <t>Todos los cultivos dentro del ámbito de aplicación del sistema de certificación de Rainforest Alliance; por favor, consulte las Reglas de Certificación.</t>
  </si>
  <si>
    <r>
      <rPr>
        <i/>
        <sz val="9"/>
        <color theme="1"/>
        <rFont val="Century Gothic"/>
        <family val="2"/>
      </rPr>
      <t>Queda estrictamente prohibido cualquier uso de este contenido, incluidas la reproducción, modificación, distribución o reedición del mismo, sin el consentimiento previo por escrito de Rainforest Alliance.</t>
    </r>
  </si>
  <si>
    <t>SA-F-GA-34-V1ES</t>
  </si>
  <si>
    <t>El presente documento/herramienta guía no es vinculante. Esto significa que este documento da información relevante para ayudar a sus lectores a comprender, interpretar e implementar los requisitos dispuestos en los documentos incluidos en la sección “vinculado a”, indicada anteriormente.  Sin embargo, seguir la guía en este documento no es obligatorio.  </t>
  </si>
  <si>
    <t>Guía</t>
  </si>
  <si>
    <t>COMO UTILIZAR ESTE DOCUMENTO</t>
  </si>
  <si>
    <r>
      <rPr>
        <b/>
        <sz val="10"/>
        <color rgb="FF175259"/>
        <rFont val="Century Gothic"/>
        <family val="2"/>
      </rPr>
      <t xml:space="preserve">¿Cuál es la función de esta Herramienta?
</t>
    </r>
    <r>
      <rPr>
        <sz val="10"/>
        <color rgb="FF175259"/>
        <rFont val="Century Gothic"/>
        <family val="2"/>
      </rPr>
      <t xml:space="preserve">Esta herramienta ayuda a los CB a (1.) aplicar la Prueba de gravedad (tal y como se indica en el Anexo AR4.4 de las Reglas de Auditoría) y (2.) comprender la decisión de certificación subsiguiente (tal y como se indica en el Anexo AR4.3) al proporcionar resultados de forma automática. 
La presente Herramienta de la Prueba de gravedad es un documento no vinculante </t>
    </r>
  </si>
  <si>
    <r>
      <rPr>
        <b/>
        <sz val="10"/>
        <color rgb="FF175259"/>
        <rFont val="Century Gothic"/>
        <family val="2"/>
      </rPr>
      <t>¿Quién puede utilizar esta Herramienta?</t>
    </r>
    <r>
      <rPr>
        <sz val="10"/>
        <color rgb="FF175259"/>
        <rFont val="Century Gothic"/>
        <family val="2"/>
      </rPr>
      <t xml:space="preserve">
Entes de Certificación(CB). Si bien la Prueba de gravedad es obligatoria en algunos casos, el uso de esta herramienta no es obligatorio para los CB.
Los Titulares de Certificado de Finca deben utilizar la Prueba de gravedad que se incluye en el Anexo del capítulo 5 Social (S04 Protocolo de Reparación de Rainforest Alliance). Esta herramienta es solo para el uso de los CB.</t>
    </r>
  </si>
  <si>
    <r>
      <t xml:space="preserve">La Prueba de gravedad se utiliza para determinar si el caso de trabajo infantil, trabajo forzado, discriminación y/o violencia y acoso en el trabajo debe ser considerado grave, potencialmente grave o no grave y si influirá de alguna manera en la decisión de certificación. 
</t>
    </r>
    <r>
      <rPr>
        <b/>
        <sz val="10"/>
        <color rgb="FF175259"/>
        <rFont val="Century Gothic"/>
        <family val="2"/>
      </rPr>
      <t>¿Cuando es necesario que el CB realice la Prueba de gravedad?</t>
    </r>
    <r>
      <rPr>
        <sz val="10"/>
        <color rgb="FF175259"/>
        <rFont val="Century Gothic"/>
        <family val="2"/>
      </rPr>
      <t xml:space="preserve">
El CB tiene que realizar la evaluación durante la auditoría, una vez que el equipo de auditoría identifique un caso potencial o confirmado de violaciones laborales en materia de Trabajo infantil/Trabajo forzoso/Discriminación y/o Violencia y acoso en el trabajo Y que el titular de certificado aún no haya identificado el caso por medio de su sistema de evaluación y abordaje, Y/O cuando el caso no haya sido solucionado (o esté en proceso de hacerlo), de conformidad con el Protocolo de reparación. </t>
    </r>
  </si>
  <si>
    <t xml:space="preserve"> Reglas de Certificación, Cláusula 1.4.25</t>
  </si>
  <si>
    <t xml:space="preserve">Herramienta de Prueba de gravedad </t>
  </si>
  <si>
    <t xml:space="preserve">Para titulares del Certificado de Finca y aspirantes del mismo y Titulares de certificado de Cadena de suministro y aspirantes con el Capítulo 5 dentro de su alcance. </t>
  </si>
  <si>
    <t>Estándar de Agricultura Sostenible 2020 y Reglas de Certificación y Auditoría</t>
  </si>
  <si>
    <t xml:space="preserve">Esta herramienta presta apoyo a los CB a (1.) aplicar la Prueba de gravedad (tal y como se indica en el Anexo AR4.4 de las Reglas de Auditoría) y (2.) comprender la decisión de certificación subsiguiente (tal y como se indica en el Anexo AR4.3) al proporcionar resultados de forma automática. 
Si bien la Herramienta de Prueba de gravedad es obligatoria en algunos casos, el uso de esta herramienta no es obligatorio para los CB. 
La Herramienta de Prueba de gravedad se utiliza para determinar si el caso debe ser considerado grave, potencialmente grave o no grave y si influirá de alguna manera en la decisión de certificación. 
¿Cuando es necesario que el CB realice la Prueba de gravedad? 
El CB tiene que realizar la evaluación durante la auditoría, una vez que el equipo de auditoría identifique un caso potencial o confirmado de violaciones laborales en materia de Trabajo infantil/Trabajo forzoso/Discriminación y/o Violencia y acoso en el trabajo Y que el titular de certificado aún no haya identificado el caso por medio de su sistema de evaluación y abordaje, Y/O cuando el caso no haya sido solucionado (o esté en proceso de hacerlo), de conformidad con el Protocolo de reparación. </t>
  </si>
  <si>
    <t>A. Identificación de la evaluación</t>
  </si>
  <si>
    <t>Indique la fecha y el nombre del Auditor líder (L.A) o del Auditor principal para cuestiones sociales (L.A.S.T.) que haya realizado (o sea responsable) de esta evaluación en el equipo de auditoría.</t>
  </si>
  <si>
    <t>Número de identificación nacional:</t>
  </si>
  <si>
    <t>Fecha:</t>
  </si>
  <si>
    <t>Auditor responsable (L.A / L.A.S.T.):</t>
  </si>
  <si>
    <t>B. Prueba de gravedad</t>
  </si>
  <si>
    <t xml:space="preserve">Tema del caso potencial o confirmado    </t>
  </si>
  <si>
    <t>(seleccione)</t>
  </si>
  <si>
    <t xml:space="preserve">Múltiple, indique los temas </t>
  </si>
  <si>
    <t>Núm.</t>
  </si>
  <si>
    <t>Pregunta</t>
  </si>
  <si>
    <t>Respuesta</t>
  </si>
  <si>
    <t>Explicación del cálculo</t>
  </si>
  <si>
    <t>1.</t>
  </si>
  <si>
    <t>¿La situación del trabajador/niño pone su vida en riesgo*?</t>
  </si>
  <si>
    <t>Si lo es, el caso es grave</t>
  </si>
  <si>
    <t>2.</t>
  </si>
  <si>
    <t>¿Tiene el tema el potencial de causar un impacto duradero en el bienestar físico/psicológico del trabajador/niño?</t>
  </si>
  <si>
    <t>Si lo es, el caso es grave. Tenga en consideración la regla 25 del Anexo AR4.4 presente en las Reglas de Certificación y Auditoría v.1.2: «El CB debe consultar a una entidad experta en caso de dudar de la respuesta de la pregunta 2 de la Prueba de gravedad. Esta puede ser un inspector laboral, por ejemplo, oficina de servicios sociales, expertos en protección infantil, con ONG o el gobierno».</t>
  </si>
  <si>
    <t>3.</t>
  </si>
  <si>
    <t>¿ Es esto un incidente sistémico, es decir, que hay muchos casos sobre este tema con éste Titular de Certificado, y la cuestión está arraigada en las prácticas de gestión?</t>
  </si>
  <si>
    <t>Responder ¨si¨ solo a esta pregunta no la hace grave en sí, pero en combinación con otro ¨si¨, se considera grave.</t>
  </si>
  <si>
    <t>4.</t>
  </si>
  <si>
    <t xml:space="preserve">¿Existe alguna evidencia de que la gerencia tenía conocimiento de la existencia de esta violación a los derechos, que infringía el estándar de Rainforest Alliance y/o la legislación aplicable, pero aprobaron/dejaron que esta práctica continuara? </t>
  </si>
  <si>
    <t>Resultados</t>
  </si>
  <si>
    <t xml:space="preserve">Hay 3 opciones de resultados: No grave, Potencialmente grave o Grave. </t>
  </si>
  <si>
    <t xml:space="preserve">* </t>
  </si>
  <si>
    <t>Una «situación de alto riesgo» significa que existe una gran probabilidad de que dicha situación provoque perder la vida.</t>
  </si>
  <si>
    <t>C. Decisión de certificación, vinculada a los requisitos 5.1.3 y 5.1.4 del Estándar</t>
  </si>
  <si>
    <t xml:space="preserve">Tal y como se describe en el Anexo AR4.3 de las Reglas de Auditoría, es posible que haya diferentes consecuencias relacionadas con la decisión de certificación en caso de que se encuentre un caso de abuso laboral durante la auditoría. Estas son las opciones: Decisión de No Conformidad, Suspensión, Cancelación, o No Certificación </t>
  </si>
  <si>
    <t xml:space="preserve">Aclaración </t>
  </si>
  <si>
    <t xml:space="preserve">1. </t>
  </si>
  <si>
    <t>¿El caso ya había sido identificado por el titular de certificado (CH)?</t>
  </si>
  <si>
    <t xml:space="preserve">Responda «Sí» en caso de que el caso haya sido identificado por el sistema de supervisión del CH </t>
  </si>
  <si>
    <t xml:space="preserve">2. </t>
  </si>
  <si>
    <t xml:space="preserve">¿El caso fue solucionado de conformidad con el Protocolo de remediación?  O,
¿el caso está siendo solucionado de conformidad con el Protocolo de remediación? </t>
  </si>
  <si>
    <t xml:space="preserve">En caso de que la pregunta esté en proceso de ser solucionada, responda «Sí» cuando se siga el protocolo de remediación y ésta se encuentre en condiciones de cumplir con los objetivos de tiempo requeridos del Protocolo y se implementen de conformidad con dicho Protocolo.
En caso de que la respuesta a la primera pregunta sea «No», apunte «N.A.» </t>
  </si>
  <si>
    <t>Resultado de la Prueba de gravedad realizada por el CB</t>
  </si>
  <si>
    <t xml:space="preserve">Esta respuesta se ingresa de forma automática basándose en el resultado de la sección B de la Prueba de gravedad en esta hoja. </t>
  </si>
  <si>
    <t>Consequence for certification decision</t>
  </si>
  <si>
    <t>Resultados de la decisión de certificación</t>
  </si>
  <si>
    <t xml:space="preserve">Los resultados de la decisión de certificación pueden ser los siguientes: No hay NC, NC en el punto 5.1.3, NC en el punto 5.1.4, suspensión o el certificado se cancelará o no se emitirá debido a una decisión de certificación negativa. 
En caso de haber NC, es necesario que el CH cierre la NC previo a obtener una decisión de certificación positiva. Véase las Reglas de Certificación y Auditoría (regla 1.7.10.d.i) para aclarar los plazos establecidos para cerrar una NC. </t>
  </si>
  <si>
    <t>Opciones de respuestas para B y C</t>
  </si>
  <si>
    <t>N.A</t>
  </si>
  <si>
    <t>Opciones de respuestas para B, Fila 14</t>
  </si>
  <si>
    <t>Grave</t>
  </si>
  <si>
    <t>Sí</t>
  </si>
  <si>
    <t>1. No hay No conformidades</t>
  </si>
  <si>
    <t>por favor seleccione las respuestas arriba</t>
  </si>
  <si>
    <t>No grave</t>
  </si>
  <si>
    <t>No</t>
  </si>
  <si>
    <t>Trabajo infantil</t>
  </si>
  <si>
    <t xml:space="preserve">2. NC en el requisito de remediación  5.1.4 </t>
  </si>
  <si>
    <t>Potencialmente grave</t>
  </si>
  <si>
    <t>Desconocido</t>
  </si>
  <si>
    <t>Trabajo forzoso</t>
  </si>
  <si>
    <t xml:space="preserve">3. NC en el requisito de supervisión 5.1.3NC en el requisito de remediación  5.1.3 </t>
  </si>
  <si>
    <t>Discriminación</t>
  </si>
  <si>
    <t>4. El certificado se cancelará/no se emitirá</t>
  </si>
  <si>
    <t>Violencia&amp; acoso en el trabajo</t>
  </si>
  <si>
    <t>5. Suspensión de la licencia activa y del certificado</t>
  </si>
  <si>
    <t>Múltiple</t>
  </si>
  <si>
    <t>6. Esta opción no es posible,  revise la pregunta 2</t>
  </si>
  <si>
    <t>Index/Match formulas for Severity Test</t>
  </si>
  <si>
    <t>Q1</t>
  </si>
  <si>
    <t>Q2</t>
  </si>
  <si>
    <t>Q3</t>
  </si>
  <si>
    <t>Q4</t>
  </si>
  <si>
    <t>Procedimiento de decisión para la sección C</t>
  </si>
  <si>
    <t>Árbol de decisión para la sección C</t>
  </si>
  <si>
    <t>Árbol de decisión para la sección B</t>
  </si>
  <si>
    <t>Gravedad</t>
  </si>
  <si>
    <t>Entrada</t>
  </si>
  <si>
    <t>No hay No conformidades</t>
  </si>
  <si>
    <t>El certificado se cancelará/no se emitirá</t>
  </si>
  <si>
    <t>NC en el requisito de remediación  5.1.4</t>
  </si>
  <si>
    <t>Suspensión de la licencia activa y del certificado</t>
  </si>
  <si>
    <t>Esta opción no es posible,  revise la pregunta 2</t>
  </si>
  <si>
    <t>NC en el requisito de supervisión 5.1.3</t>
  </si>
  <si>
    <t>Fórmula</t>
  </si>
  <si>
    <t>=INDEX(Hide!E18:E40,MATCH(CONCATENATE(G27,IF(ISBLANK(G28),Hide!B1, G28),G30),Hide!D18:D40,0))</t>
  </si>
  <si>
    <t>Procedimiento de decisión para la sección B</t>
  </si>
  <si>
    <t>=INDEX(Hide!F43:F66,MATCH(CONCATENATE(G16,G17,G18,G19),Hide!E43:E66,0))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</si>
</sst>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8"/>
      <color rgb="FFDEDBC4"/>
      <name val="Century Gothic"/>
      <family val="2"/>
    </font>
    <font>
      <sz val="10"/>
      <color theme="1"/>
      <name val="Century Gothic"/>
      <family val="2"/>
    </font>
    <font>
      <b/>
      <sz val="10"/>
      <color rgb="FF175259"/>
      <name val="Century Gothic"/>
      <family val="2"/>
    </font>
    <font>
      <b/>
      <sz val="16"/>
      <color rgb="FF175259"/>
      <name val="Century Gothic"/>
      <family val="2"/>
    </font>
    <font>
      <b/>
      <sz val="13"/>
      <color rgb="FF175259"/>
      <name val="Century Gothic"/>
      <family val="2"/>
    </font>
    <font>
      <i/>
      <sz val="10"/>
      <color rgb="FF175259"/>
      <name val="Century Gothic"/>
      <family val="2"/>
    </font>
    <font>
      <b/>
      <sz val="10"/>
      <color rgb="FFF53D1C"/>
      <name val="Century Gothic"/>
      <family val="2"/>
    </font>
    <font>
      <b/>
      <sz val="10"/>
      <color theme="0"/>
      <name val="Century Gothic"/>
      <family val="2"/>
    </font>
    <font>
      <sz val="10"/>
      <name val="Century Gothic"/>
      <family val="2"/>
    </font>
    <font>
      <b/>
      <sz val="10"/>
      <color rgb="FFFF0000"/>
      <name val="Century Gothic"/>
      <family val="2"/>
    </font>
    <font>
      <b/>
      <sz val="11"/>
      <color rgb="FFFF0000"/>
      <name val="Century Gothic"/>
      <family val="2"/>
    </font>
    <font>
      <b/>
      <sz val="11"/>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rgb="FF000000"/>
      <name val="Calibri"/>
      <family val="2"/>
    </font>
    <font>
      <b/>
      <sz val="11"/>
      <color rgb="FF000000"/>
      <name val="Calibri"/>
      <family val="2"/>
    </font>
    <font>
      <sz val="11"/>
      <name val="Calibri"/>
      <family val="2"/>
      <scheme val="minor"/>
    </font>
    <font>
      <sz val="11"/>
      <color theme="4"/>
      <name val="Calibri"/>
      <family val="2"/>
      <scheme val="minor"/>
    </font>
    <font>
      <b/>
      <sz val="11"/>
      <color rgb="FF70AD47"/>
      <name val="Calibri"/>
      <family val="2"/>
      <scheme val="minor"/>
    </font>
    <font>
      <sz val="11"/>
      <color rgb="FFFF0000"/>
      <name val="Calibri"/>
      <family val="2"/>
      <scheme val="minor"/>
    </font>
    <font>
      <b/>
      <sz val="36"/>
      <color rgb="FF175259"/>
      <name val="Century Gothic"/>
      <family val="2"/>
    </font>
    <font>
      <sz val="11"/>
      <color theme="1"/>
      <name val="Century Gothic"/>
      <family val="2"/>
    </font>
    <font>
      <b/>
      <sz val="20"/>
      <color rgb="FFF53D1C"/>
      <name val="Century Gothic"/>
      <family val="2"/>
    </font>
    <font>
      <sz val="10"/>
      <color rgb="FF175259"/>
      <name val="Century Gothic"/>
      <family val="2"/>
    </font>
    <font>
      <i/>
      <sz val="14"/>
      <color rgb="FF94BA29"/>
      <name val="Century Gothic"/>
      <family val="2"/>
    </font>
    <font>
      <sz val="11"/>
      <color rgb="FF94BA29"/>
      <name val="Century Gothic"/>
      <family val="2"/>
    </font>
    <font>
      <b/>
      <sz val="10"/>
      <color theme="1"/>
      <name val="Century Gothic"/>
      <family val="2"/>
    </font>
    <font>
      <b/>
      <sz val="10"/>
      <name val="Century Gothic"/>
      <family val="2"/>
    </font>
    <font>
      <sz val="9"/>
      <color theme="1"/>
      <name val="Century Gothic"/>
      <family val="2"/>
    </font>
    <font>
      <b/>
      <sz val="10"/>
      <color rgb="FF000000"/>
      <name val="Century Gothic"/>
      <family val="2"/>
    </font>
    <font>
      <sz val="9"/>
      <color rgb="FF000000"/>
      <name val="Calibri"/>
      <family val="2"/>
      <scheme val="minor"/>
    </font>
    <font>
      <sz val="11"/>
      <color rgb="FFF53D1C"/>
      <name val="Calibri"/>
      <family val="2"/>
      <scheme val="minor"/>
    </font>
    <font>
      <i/>
      <sz val="9"/>
      <color theme="1"/>
      <name val="Century Gothic"/>
      <family val="2"/>
    </font>
    <font>
      <sz val="10"/>
      <color rgb="FF1A52C2"/>
      <name val="Century Gothic"/>
      <family val="2"/>
    </font>
    <font>
      <sz val="9"/>
      <name val="Century Gothic"/>
      <family val="2"/>
    </font>
    <font>
      <b/>
      <sz val="11"/>
      <name val="Calibri"/>
      <family val="2"/>
    </font>
    <font>
      <sz val="11"/>
      <color theme="0" tint="-0.499984740745262"/>
      <name val="Century Gothic"/>
      <family val="2"/>
    </font>
    <font>
      <b/>
      <sz val="11"/>
      <color rgb="FF4472C4"/>
      <name val="Century Gothic"/>
      <family val="2"/>
    </font>
    <font>
      <sz val="11"/>
      <color rgb="FF808080"/>
      <name val="Century Gothic"/>
      <family val="2"/>
    </font>
    <font>
      <sz val="11"/>
      <color theme="9"/>
      <name val="Calibri"/>
      <family val="2"/>
      <scheme val="minor"/>
    </font>
    <font>
      <sz val="11"/>
      <color theme="5"/>
      <name val="Calibri"/>
      <family val="2"/>
      <scheme val="minor"/>
    </font>
    <font>
      <sz val="11"/>
      <color theme="9"/>
      <name val="Calibri"/>
      <family val="2"/>
    </font>
    <font>
      <sz val="11"/>
      <color rgb="FFFF0000"/>
      <name val="Calibri"/>
      <family val="2"/>
    </font>
    <font>
      <sz val="11"/>
      <color rgb="FF7030A0"/>
      <name val="Calibri"/>
      <family val="2"/>
    </font>
    <font>
      <sz val="11"/>
      <color theme="7"/>
      <name val="Calibri"/>
      <family val="2"/>
      <scheme val="minor"/>
    </font>
    <font>
      <sz val="11"/>
      <color theme="5"/>
      <name val="Calibri"/>
      <family val="2"/>
    </font>
  </fonts>
  <fills count="13">
    <fill>
      <patternFill patternType="none"/>
    </fill>
    <fill>
      <patternFill patternType="gray125"/>
    </fill>
    <fill>
      <patternFill patternType="solid">
        <fgColor rgb="FFDEDBC4"/>
        <bgColor indexed="64"/>
      </patternFill>
    </fill>
    <fill>
      <patternFill patternType="solid">
        <fgColor rgb="FFCCDE82"/>
        <bgColor indexed="64"/>
      </patternFill>
    </fill>
    <fill>
      <patternFill patternType="solid">
        <fgColor theme="0"/>
        <bgColor indexed="64"/>
      </patternFill>
    </fill>
    <fill>
      <patternFill patternType="solid">
        <fgColor rgb="FF175259"/>
        <bgColor indexed="64"/>
      </patternFill>
    </fill>
    <fill>
      <patternFill patternType="solid">
        <fgColor theme="4" tint="0.39997558519241921"/>
        <bgColor indexed="64"/>
      </patternFill>
    </fill>
    <fill>
      <patternFill patternType="solid">
        <fgColor rgb="FF9BC2E6"/>
        <bgColor indexed="64"/>
      </patternFill>
    </fill>
    <fill>
      <patternFill patternType="solid">
        <fgColor rgb="FFFFC7CE"/>
      </patternFill>
    </fill>
    <fill>
      <patternFill patternType="solid">
        <fgColor rgb="FFA5A5A5"/>
      </patternFill>
    </fill>
    <fill>
      <patternFill patternType="solid">
        <fgColor rgb="FFBFBFBF"/>
        <bgColor indexed="64"/>
      </patternFill>
    </fill>
    <fill>
      <patternFill patternType="solid">
        <fgColor rgb="FFFFFFFF"/>
        <bgColor indexed="64"/>
      </patternFill>
    </fill>
    <fill>
      <patternFill patternType="solid">
        <fgColor theme="9" tint="0.79998168889431442"/>
        <bgColor indexed="64"/>
      </patternFill>
    </fill>
  </fills>
  <borders count="45">
    <border>
      <left/>
      <right/>
      <top/>
      <bottom/>
      <diagonal/>
    </border>
    <border>
      <left style="thin">
        <color rgb="FF175259"/>
      </left>
      <right/>
      <top style="thin">
        <color rgb="FF175259"/>
      </top>
      <bottom/>
      <diagonal/>
    </border>
    <border>
      <left/>
      <right/>
      <top style="thin">
        <color rgb="FF175259"/>
      </top>
      <bottom/>
      <diagonal/>
    </border>
    <border>
      <left/>
      <right style="thin">
        <color rgb="FF175259"/>
      </right>
      <top style="thin">
        <color rgb="FF175259"/>
      </top>
      <bottom/>
      <diagonal/>
    </border>
    <border>
      <left style="thin">
        <color rgb="FF175259"/>
      </left>
      <right/>
      <top/>
      <bottom/>
      <diagonal/>
    </border>
    <border>
      <left/>
      <right style="thin">
        <color rgb="FF175259"/>
      </right>
      <top/>
      <bottom/>
      <diagonal/>
    </border>
    <border>
      <left style="thin">
        <color rgb="FF175259"/>
      </left>
      <right/>
      <top/>
      <bottom style="thin">
        <color rgb="FF175259"/>
      </bottom>
      <diagonal/>
    </border>
    <border>
      <left/>
      <right/>
      <top/>
      <bottom style="thin">
        <color rgb="FF175259"/>
      </bottom>
      <diagonal/>
    </border>
    <border>
      <left/>
      <right style="thin">
        <color rgb="FF175259"/>
      </right>
      <top/>
      <bottom style="thin">
        <color rgb="FF175259"/>
      </bottom>
      <diagonal/>
    </border>
    <border>
      <left style="thin">
        <color rgb="FF000000"/>
      </left>
      <right style="thin">
        <color rgb="FF000000"/>
      </right>
      <top style="thin">
        <color rgb="FF000000"/>
      </top>
      <bottom style="thin">
        <color rgb="FF000000"/>
      </bottom>
      <diagonal/>
    </border>
    <border>
      <left style="thin">
        <color theme="0"/>
      </left>
      <right/>
      <top/>
      <bottom/>
      <diagonal/>
    </border>
    <border>
      <left/>
      <right style="thin">
        <color theme="0"/>
      </right>
      <top/>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D9D9D9"/>
      </top>
      <bottom/>
      <diagonal/>
    </border>
    <border>
      <left style="thin">
        <color rgb="FF000000"/>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D9D9D9"/>
      </right>
      <top style="thin">
        <color rgb="FF000000"/>
      </top>
      <bottom style="thin">
        <color rgb="FF000000"/>
      </bottom>
      <diagonal/>
    </border>
    <border>
      <left/>
      <right/>
      <top/>
      <bottom style="thin">
        <color rgb="FFD9D9D9"/>
      </bottom>
      <diagonal/>
    </border>
    <border>
      <left/>
      <right style="thin">
        <color theme="0"/>
      </right>
      <top/>
      <bottom style="thin">
        <color rgb="FFD9D9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D9D9D9"/>
      </left>
      <right/>
      <top style="thin">
        <color rgb="FFD9D9D9"/>
      </top>
      <bottom style="thin">
        <color rgb="FFD9D9D9"/>
      </bottom>
      <diagonal/>
    </border>
    <border>
      <left style="thin">
        <color rgb="FFD9D9D9"/>
      </left>
      <right/>
      <top style="thin">
        <color rgb="FFD9D9D9"/>
      </top>
      <bottom/>
      <diagonal/>
    </border>
    <border>
      <left style="thin">
        <color rgb="FFD9D9D9"/>
      </left>
      <right/>
      <top style="thin">
        <color rgb="FF000000"/>
      </top>
      <bottom style="thin">
        <color rgb="FF000000"/>
      </bottom>
      <diagonal/>
    </border>
    <border>
      <left style="thin">
        <color rgb="FFD9D9D9"/>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right style="thin">
        <color rgb="FFD9D9D9"/>
      </right>
      <top/>
      <bottom style="thin">
        <color theme="0"/>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175259"/>
      </left>
      <right/>
      <top style="thin">
        <color rgb="FF175259"/>
      </top>
      <bottom style="thin">
        <color rgb="FF175259"/>
      </bottom>
      <diagonal/>
    </border>
    <border>
      <left/>
      <right/>
      <top style="thin">
        <color rgb="FF175259"/>
      </top>
      <bottom style="thin">
        <color rgb="FF175259"/>
      </bottom>
      <diagonal/>
    </border>
    <border>
      <left/>
      <right style="thin">
        <color rgb="FF175259"/>
      </right>
      <top style="thin">
        <color rgb="FF175259"/>
      </top>
      <bottom style="thin">
        <color rgb="FF175259"/>
      </bottom>
      <diagonal/>
    </border>
    <border>
      <left style="thin">
        <color indexed="64"/>
      </left>
      <right/>
      <top/>
      <bottom/>
      <diagonal/>
    </border>
    <border>
      <left/>
      <right style="thin">
        <color indexed="64"/>
      </right>
      <top/>
      <bottom/>
      <diagonal/>
    </border>
  </borders>
  <cellStyleXfs count="3">
    <xf numFmtId="0" fontId="0" fillId="0" borderId="0"/>
    <xf numFmtId="0" fontId="13" fillId="8" borderId="0" applyNumberFormat="0" applyBorder="0" applyAlignment="0" applyProtection="0"/>
    <xf numFmtId="0" fontId="14" fillId="9" borderId="34" applyNumberFormat="0" applyAlignment="0" applyProtection="0"/>
  </cellStyleXfs>
  <cellXfs count="168">
    <xf numFmtId="0" fontId="0" fillId="0" borderId="0" xfId="0"/>
    <xf numFmtId="0" fontId="2" fillId="4" borderId="0" xfId="0" applyFont="1" applyFill="1" applyAlignment="1">
      <alignment vertical="center"/>
    </xf>
    <xf numFmtId="0" fontId="0" fillId="4" borderId="0" xfId="0" applyFill="1"/>
    <xf numFmtId="0" fontId="14" fillId="9" borderId="34" xfId="2"/>
    <xf numFmtId="0" fontId="13" fillId="8" borderId="0" xfId="1"/>
    <xf numFmtId="0" fontId="15" fillId="0" borderId="0" xfId="0" applyFont="1"/>
    <xf numFmtId="0" fontId="0" fillId="0" borderId="0" xfId="0" applyAlignment="1">
      <alignment horizontal="left" vertical="center" indent="2"/>
    </xf>
    <xf numFmtId="0" fontId="0" fillId="0" borderId="0" xfId="0" applyAlignment="1">
      <alignment horizontal="left" vertical="center" indent="3"/>
    </xf>
    <xf numFmtId="0" fontId="0" fillId="0" borderId="0" xfId="0" applyAlignment="1">
      <alignment vertical="center"/>
    </xf>
    <xf numFmtId="0" fontId="16" fillId="0" borderId="0" xfId="0" applyFont="1"/>
    <xf numFmtId="0" fontId="18" fillId="0" borderId="0" xfId="0" applyFont="1" applyAlignment="1">
      <alignment horizontal="left" vertical="center" indent="2"/>
    </xf>
    <xf numFmtId="0" fontId="19" fillId="0" borderId="0" xfId="0" applyFont="1"/>
    <xf numFmtId="0" fontId="18" fillId="0" borderId="0" xfId="0" applyFont="1"/>
    <xf numFmtId="0" fontId="20" fillId="0" borderId="0" xfId="0" applyFont="1"/>
    <xf numFmtId="0" fontId="21" fillId="0" borderId="0" xfId="0" applyFont="1"/>
    <xf numFmtId="0" fontId="0" fillId="0" borderId="0" xfId="0" applyAlignment="1">
      <alignment horizontal="left"/>
    </xf>
    <xf numFmtId="0" fontId="21" fillId="0" borderId="0" xfId="0" applyFont="1" applyAlignment="1">
      <alignment horizontal="left"/>
    </xf>
    <xf numFmtId="0" fontId="0" fillId="0" borderId="0" xfId="0" applyAlignment="1">
      <alignment horizontal="left" vertical="center"/>
    </xf>
    <xf numFmtId="0" fontId="21" fillId="0" borderId="0" xfId="0" applyFont="1" applyAlignment="1">
      <alignment horizontal="left" vertical="top" indent="2"/>
    </xf>
    <xf numFmtId="0" fontId="21" fillId="0" borderId="0" xfId="0" applyFont="1" applyAlignment="1">
      <alignment horizontal="left" vertical="top" indent="3"/>
    </xf>
    <xf numFmtId="0" fontId="22" fillId="4" borderId="0" xfId="0" applyFont="1" applyFill="1" applyAlignment="1">
      <alignment vertical="center"/>
    </xf>
    <xf numFmtId="0" fontId="23" fillId="4" borderId="0" xfId="0" applyFont="1" applyFill="1"/>
    <xf numFmtId="0" fontId="23" fillId="0" borderId="0" xfId="0" applyFont="1"/>
    <xf numFmtId="0" fontId="24" fillId="4" borderId="0" xfId="0" applyFont="1" applyFill="1" applyAlignment="1">
      <alignment vertical="center"/>
    </xf>
    <xf numFmtId="0" fontId="26" fillId="4" borderId="0" xfId="0" applyFont="1" applyFill="1" applyAlignment="1">
      <alignment vertical="center"/>
    </xf>
    <xf numFmtId="0" fontId="27" fillId="4" borderId="0" xfId="0" applyFont="1" applyFill="1" applyAlignment="1">
      <alignment vertical="center"/>
    </xf>
    <xf numFmtId="0" fontId="2" fillId="4" borderId="0" xfId="0" applyFont="1" applyFill="1" applyAlignment="1">
      <alignment vertical="top"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8" fillId="4" borderId="0" xfId="0" applyFont="1" applyFill="1" applyAlignment="1">
      <alignment vertical="center" wrapText="1"/>
    </xf>
    <xf numFmtId="0" fontId="29" fillId="4" borderId="0" xfId="0" applyFont="1" applyFill="1" applyAlignment="1">
      <alignment vertical="center" wrapText="1"/>
    </xf>
    <xf numFmtId="0" fontId="30" fillId="4" borderId="0" xfId="0" applyFont="1" applyFill="1" applyAlignment="1">
      <alignment vertical="center" wrapText="1"/>
    </xf>
    <xf numFmtId="0" fontId="0" fillId="4" borderId="0" xfId="0" applyFill="1" applyAlignment="1">
      <alignment vertical="center"/>
    </xf>
    <xf numFmtId="0" fontId="23" fillId="4" borderId="0" xfId="0" applyFont="1" applyFill="1" applyAlignment="1">
      <alignment vertical="center"/>
    </xf>
    <xf numFmtId="0" fontId="31" fillId="4" borderId="0" xfId="0" applyFont="1" applyFill="1" applyAlignment="1">
      <alignment vertical="center" wrapText="1"/>
    </xf>
    <xf numFmtId="0" fontId="23" fillId="0" borderId="0" xfId="0" applyFont="1" applyAlignment="1">
      <alignment vertical="center"/>
    </xf>
    <xf numFmtId="14" fontId="30" fillId="4" borderId="0" xfId="0" applyNumberFormat="1" applyFont="1" applyFill="1" applyAlignment="1">
      <alignment vertical="center" wrapText="1"/>
    </xf>
    <xf numFmtId="0" fontId="30" fillId="4" borderId="0" xfId="0" applyFont="1" applyFill="1" applyAlignment="1">
      <alignment vertical="top" wrapText="1"/>
    </xf>
    <xf numFmtId="0" fontId="32" fillId="4" borderId="0" xfId="0" applyFont="1" applyFill="1"/>
    <xf numFmtId="0" fontId="33" fillId="4" borderId="0" xfId="0" applyFont="1" applyFill="1"/>
    <xf numFmtId="0" fontId="34" fillId="4" borderId="0" xfId="0" applyFont="1" applyFill="1" applyAlignment="1">
      <alignment vertical="center" wrapText="1"/>
    </xf>
    <xf numFmtId="0" fontId="37" fillId="12" borderId="0" xfId="0" applyFont="1" applyFill="1"/>
    <xf numFmtId="0" fontId="12" fillId="12" borderId="0" xfId="0" applyFont="1" applyFill="1"/>
    <xf numFmtId="0" fontId="17" fillId="12" borderId="0" xfId="0" applyFont="1" applyFill="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29" fillId="10" borderId="22" xfId="0" applyFont="1" applyFill="1" applyBorder="1" applyAlignment="1">
      <alignment horizontal="left" vertical="center" wrapText="1"/>
    </xf>
    <xf numFmtId="0" fontId="22" fillId="0" borderId="0" xfId="0" applyFont="1" applyAlignment="1">
      <alignment vertical="center"/>
    </xf>
    <xf numFmtId="0" fontId="30" fillId="0" borderId="22" xfId="0" applyFont="1" applyBorder="1" applyAlignment="1">
      <alignment horizontal="left" vertical="center" wrapText="1"/>
    </xf>
    <xf numFmtId="0" fontId="18" fillId="0" borderId="0" xfId="0" quotePrefix="1" applyFont="1"/>
    <xf numFmtId="0" fontId="18" fillId="0" borderId="0" xfId="0" applyFont="1" applyAlignment="1">
      <alignment horizontal="left"/>
    </xf>
    <xf numFmtId="0" fontId="38" fillId="0" borderId="25" xfId="0" applyFont="1" applyBorder="1" applyAlignment="1" applyProtection="1">
      <alignment horizontal="left"/>
      <protection locked="0"/>
    </xf>
    <xf numFmtId="0" fontId="38" fillId="0" borderId="26" xfId="0" applyFont="1" applyBorder="1" applyAlignment="1" applyProtection="1">
      <alignment horizontal="left"/>
      <protection locked="0"/>
    </xf>
    <xf numFmtId="0" fontId="1" fillId="2" borderId="1" xfId="0" applyFont="1" applyFill="1" applyBorder="1" applyAlignment="1">
      <alignment vertical="center"/>
    </xf>
    <xf numFmtId="0" fontId="2" fillId="2" borderId="2" xfId="0" applyFont="1" applyFill="1" applyBorder="1" applyAlignment="1">
      <alignment vertical="center"/>
    </xf>
    <xf numFmtId="0" fontId="3" fillId="2" borderId="2" xfId="0" applyFont="1" applyFill="1" applyBorder="1" applyAlignment="1">
      <alignment vertical="center"/>
    </xf>
    <xf numFmtId="0" fontId="10" fillId="2" borderId="3" xfId="0" applyFont="1" applyFill="1" applyBorder="1" applyAlignment="1">
      <alignment horizontal="right" vertical="center"/>
    </xf>
    <xf numFmtId="0" fontId="8" fillId="4" borderId="4" xfId="0" applyFont="1" applyFill="1" applyBorder="1" applyAlignment="1">
      <alignment vertical="center"/>
    </xf>
    <xf numFmtId="14" fontId="9" fillId="4" borderId="2" xfId="0" applyNumberFormat="1" applyFont="1" applyFill="1" applyBorder="1" applyAlignment="1">
      <alignment vertical="center"/>
    </xf>
    <xf numFmtId="0" fontId="2" fillId="4" borderId="0" xfId="0" applyFont="1" applyFill="1"/>
    <xf numFmtId="0" fontId="7" fillId="2" borderId="1" xfId="0" applyFont="1" applyFill="1" applyBorder="1" applyAlignment="1">
      <alignment vertical="center"/>
    </xf>
    <xf numFmtId="0" fontId="2" fillId="2" borderId="3" xfId="0" applyFont="1" applyFill="1" applyBorder="1" applyAlignment="1">
      <alignment vertical="center"/>
    </xf>
    <xf numFmtId="0" fontId="8" fillId="5" borderId="10" xfId="0" applyFont="1" applyFill="1" applyBorder="1" applyAlignment="1">
      <alignment vertical="center"/>
    </xf>
    <xf numFmtId="0" fontId="8" fillId="5" borderId="10" xfId="0" applyFont="1" applyFill="1" applyBorder="1" applyAlignment="1">
      <alignment horizontal="left" vertical="center"/>
    </xf>
    <xf numFmtId="0" fontId="23" fillId="0" borderId="12" xfId="0" applyFont="1" applyBorder="1" applyAlignment="1">
      <alignment horizontal="right" vertical="center"/>
    </xf>
    <xf numFmtId="0" fontId="39" fillId="7" borderId="16" xfId="0" applyFont="1" applyFill="1" applyBorder="1" applyAlignment="1">
      <alignment horizontal="left"/>
    </xf>
    <xf numFmtId="0" fontId="23" fillId="0" borderId="0" xfId="0" applyFont="1" applyAlignment="1">
      <alignment horizontal="right" vertical="center"/>
    </xf>
    <xf numFmtId="0" fontId="23" fillId="6" borderId="26" xfId="0" applyFont="1" applyFill="1" applyBorder="1" applyAlignment="1">
      <alignment vertical="center"/>
    </xf>
    <xf numFmtId="0" fontId="23" fillId="0" borderId="0" xfId="0" applyFont="1" applyAlignment="1">
      <alignment horizontal="left" vertical="top"/>
    </xf>
    <xf numFmtId="0" fontId="39" fillId="7" borderId="27" xfId="0" applyFont="1" applyFill="1" applyBorder="1" applyAlignment="1">
      <alignment horizontal="left" vertical="center" wrapText="1"/>
    </xf>
    <xf numFmtId="0" fontId="12" fillId="0" borderId="12" xfId="0" applyFont="1" applyBorder="1" applyAlignment="1" applyProtection="1">
      <alignment horizontal="center" vertical="center"/>
      <protection locked="0"/>
    </xf>
    <xf numFmtId="0" fontId="40" fillId="0" borderId="25" xfId="0" applyFont="1" applyBorder="1" applyAlignment="1" applyProtection="1">
      <alignment vertical="center"/>
      <protection locked="0"/>
    </xf>
    <xf numFmtId="0" fontId="3" fillId="4" borderId="23" xfId="0" applyFont="1" applyFill="1" applyBorder="1" applyAlignment="1" applyProtection="1">
      <alignment vertical="center" wrapText="1"/>
      <protection locked="0"/>
    </xf>
    <xf numFmtId="0" fontId="0" fillId="0" borderId="0" xfId="0" applyProtection="1">
      <protection locked="0"/>
    </xf>
    <xf numFmtId="0" fontId="19" fillId="0" borderId="0" xfId="0" applyFont="1" applyProtection="1">
      <protection locked="0"/>
    </xf>
    <xf numFmtId="0" fontId="0" fillId="0" borderId="0" xfId="0" applyAlignment="1" applyProtection="1">
      <alignment horizontal="left" vertical="center" indent="2"/>
      <protection locked="0"/>
    </xf>
    <xf numFmtId="0" fontId="0" fillId="0" borderId="0" xfId="0" applyAlignment="1" applyProtection="1">
      <alignment horizontal="left" vertical="center" indent="3"/>
      <protection locked="0"/>
    </xf>
    <xf numFmtId="0" fontId="18" fillId="0" borderId="0" xfId="0" applyFont="1" applyAlignment="1" applyProtection="1">
      <alignment horizontal="left" vertical="center" indent="2"/>
      <protection locked="0"/>
    </xf>
    <xf numFmtId="0" fontId="0" fillId="0" borderId="0" xfId="0" applyAlignment="1" applyProtection="1">
      <alignment vertical="center"/>
      <protection locked="0"/>
    </xf>
    <xf numFmtId="0" fontId="2" fillId="4" borderId="0" xfId="0" applyFont="1" applyFill="1" applyAlignment="1">
      <alignment horizontal="left" vertical="top" wrapText="1"/>
    </xf>
    <xf numFmtId="0" fontId="2" fillId="4" borderId="0" xfId="0" applyFont="1" applyFill="1" applyAlignment="1">
      <alignment horizontal="left" vertical="center" wrapText="1"/>
    </xf>
    <xf numFmtId="0" fontId="28" fillId="10" borderId="22" xfId="0" applyFont="1" applyFill="1" applyBorder="1" applyAlignment="1">
      <alignment horizontal="left" vertical="center" wrapText="1"/>
    </xf>
    <xf numFmtId="0" fontId="2" fillId="10" borderId="22" xfId="0" applyFont="1" applyFill="1" applyBorder="1" applyAlignment="1">
      <alignment horizontal="left" vertical="center" wrapText="1"/>
    </xf>
    <xf numFmtId="0" fontId="29" fillId="10" borderId="22" xfId="0" applyFont="1" applyFill="1" applyBorder="1" applyAlignment="1">
      <alignment horizontal="left" vertical="center" wrapText="1"/>
    </xf>
    <xf numFmtId="14" fontId="30" fillId="0" borderId="22" xfId="0" applyNumberFormat="1" applyFont="1" applyBorder="1" applyAlignment="1">
      <alignment horizontal="left" vertical="center" wrapText="1"/>
    </xf>
    <xf numFmtId="0" fontId="30" fillId="0" borderId="22" xfId="0" applyFont="1" applyBorder="1" applyAlignment="1">
      <alignment horizontal="left" vertical="center" wrapText="1"/>
    </xf>
    <xf numFmtId="0" fontId="30" fillId="4" borderId="22" xfId="0" applyFont="1" applyFill="1" applyBorder="1" applyAlignment="1">
      <alignment horizontal="left" vertical="center" wrapText="1"/>
    </xf>
    <xf numFmtId="0" fontId="28" fillId="10" borderId="22" xfId="0" applyFont="1" applyFill="1" applyBorder="1" applyAlignment="1">
      <alignment horizontal="center" vertical="center" wrapText="1"/>
    </xf>
    <xf numFmtId="0" fontId="31" fillId="10" borderId="22" xfId="0" applyFont="1" applyFill="1" applyBorder="1" applyAlignment="1">
      <alignment horizontal="left" vertical="center" wrapText="1"/>
    </xf>
    <xf numFmtId="0" fontId="34" fillId="4" borderId="0" xfId="0" applyFont="1" applyFill="1" applyAlignment="1">
      <alignment horizontal="center" vertical="center" wrapText="1"/>
    </xf>
    <xf numFmtId="0" fontId="36" fillId="0" borderId="0" xfId="0" applyFont="1" applyAlignment="1">
      <alignment horizontal="left" vertical="top" wrapText="1"/>
    </xf>
    <xf numFmtId="0" fontId="30" fillId="4" borderId="36" xfId="0" applyFont="1" applyFill="1" applyBorder="1" applyAlignment="1">
      <alignment horizontal="left" vertical="center" wrapText="1"/>
    </xf>
    <xf numFmtId="0" fontId="30" fillId="4" borderId="37" xfId="0" applyFont="1" applyFill="1" applyBorder="1" applyAlignment="1">
      <alignment horizontal="left" vertical="center" wrapText="1"/>
    </xf>
    <xf numFmtId="0" fontId="30" fillId="4" borderId="38" xfId="0" applyFont="1" applyFill="1" applyBorder="1" applyAlignment="1">
      <alignment horizontal="left" vertical="center" wrapText="1"/>
    </xf>
    <xf numFmtId="0" fontId="30" fillId="4" borderId="43" xfId="0" applyFont="1" applyFill="1" applyBorder="1" applyAlignment="1">
      <alignment horizontal="left" vertical="center" wrapText="1"/>
    </xf>
    <xf numFmtId="0" fontId="30" fillId="4" borderId="0" xfId="0" applyFont="1" applyFill="1" applyAlignment="1">
      <alignment horizontal="left" vertical="center" wrapText="1"/>
    </xf>
    <xf numFmtId="0" fontId="30" fillId="4" borderId="44" xfId="0" applyFont="1" applyFill="1" applyBorder="1" applyAlignment="1">
      <alignment horizontal="left" vertical="center" wrapText="1"/>
    </xf>
    <xf numFmtId="0" fontId="25" fillId="0" borderId="1"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11" borderId="40" xfId="0" applyFont="1" applyFill="1" applyBorder="1" applyAlignment="1">
      <alignment horizontal="left" vertical="center" wrapText="1"/>
    </xf>
    <xf numFmtId="0" fontId="25" fillId="11" borderId="41" xfId="0" applyFont="1" applyFill="1" applyBorder="1" applyAlignment="1">
      <alignment horizontal="left" vertical="center" wrapText="1"/>
    </xf>
    <xf numFmtId="0" fontId="25" fillId="11" borderId="42"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9" fillId="2" borderId="22" xfId="0" applyFont="1" applyFill="1" applyBorder="1" applyAlignment="1">
      <alignment horizontal="left" vertical="top" wrapText="1"/>
    </xf>
    <xf numFmtId="0" fontId="23" fillId="0" borderId="12" xfId="0" applyFont="1" applyBorder="1" applyAlignment="1">
      <alignment horizontal="left" vertical="top"/>
    </xf>
    <xf numFmtId="0" fontId="23" fillId="0" borderId="12" xfId="0" applyFont="1" applyBorder="1" applyAlignment="1">
      <alignment horizontal="left" vertical="top" wrapText="1"/>
    </xf>
    <xf numFmtId="0" fontId="23" fillId="0" borderId="13" xfId="0" applyFont="1" applyBorder="1" applyAlignment="1">
      <alignment horizontal="left" vertical="top"/>
    </xf>
    <xf numFmtId="0" fontId="8" fillId="5" borderId="10" xfId="0" applyFont="1" applyFill="1" applyBorder="1" applyAlignment="1">
      <alignment horizontal="left" vertical="center"/>
    </xf>
    <xf numFmtId="0" fontId="8" fillId="5" borderId="0" xfId="0" applyFont="1" applyFill="1" applyAlignment="1">
      <alignment horizontal="left" vertical="center"/>
    </xf>
    <xf numFmtId="0" fontId="8" fillId="5" borderId="11" xfId="0" applyFont="1" applyFill="1" applyBorder="1" applyAlignment="1">
      <alignment horizontal="left" vertical="center"/>
    </xf>
    <xf numFmtId="0" fontId="8" fillId="5" borderId="22" xfId="0" applyFont="1" applyFill="1" applyBorder="1" applyAlignment="1">
      <alignment vertical="center"/>
    </xf>
    <xf numFmtId="0" fontId="23" fillId="0" borderId="22" xfId="0" applyFont="1" applyBorder="1" applyAlignment="1">
      <alignmen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8" fillId="5" borderId="22" xfId="0" applyFont="1" applyFill="1" applyBorder="1" applyAlignment="1">
      <alignment horizontal="left" vertical="center"/>
    </xf>
    <xf numFmtId="0" fontId="8" fillId="5" borderId="20"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31" xfId="0" applyFont="1" applyFill="1" applyBorder="1" applyAlignment="1">
      <alignment horizontal="right" vertical="center" wrapText="1"/>
    </xf>
    <xf numFmtId="0" fontId="8" fillId="5" borderId="32" xfId="0" applyFont="1" applyFill="1" applyBorder="1" applyAlignment="1">
      <alignment horizontal="right" vertical="center" wrapText="1"/>
    </xf>
    <xf numFmtId="0" fontId="8" fillId="5" borderId="33" xfId="0" applyFont="1" applyFill="1" applyBorder="1" applyAlignment="1">
      <alignment horizontal="right"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7" fillId="2" borderId="38" xfId="0" applyFont="1" applyFill="1" applyBorder="1" applyAlignment="1">
      <alignment horizontal="left" vertical="center"/>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6" fillId="2" borderId="39"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14" fontId="9" fillId="4" borderId="35" xfId="0" applyNumberFormat="1" applyFont="1" applyFill="1" applyBorder="1" applyAlignment="1" applyProtection="1">
      <alignment horizontal="center" vertical="center"/>
      <protection locked="0"/>
    </xf>
    <xf numFmtId="14" fontId="9" fillId="4" borderId="22" xfId="0" applyNumberFormat="1" applyFont="1" applyFill="1" applyBorder="1" applyAlignment="1" applyProtection="1">
      <alignment horizontal="center" vertical="center"/>
      <protection locked="0"/>
    </xf>
    <xf numFmtId="0" fontId="39" fillId="7" borderId="14" xfId="0" applyFont="1" applyFill="1" applyBorder="1" applyAlignment="1">
      <alignment horizontal="center" vertical="center"/>
    </xf>
    <xf numFmtId="0" fontId="39" fillId="7" borderId="15" xfId="0" applyFont="1" applyFill="1" applyBorder="1" applyAlignment="1">
      <alignment horizontal="center" vertical="center"/>
    </xf>
    <xf numFmtId="0" fontId="2" fillId="2" borderId="22" xfId="0" applyFont="1" applyFill="1" applyBorder="1" applyAlignment="1">
      <alignment horizontal="left" vertical="top" wrapText="1"/>
    </xf>
    <xf numFmtId="0" fontId="23" fillId="0" borderId="13" xfId="0" applyFont="1" applyBorder="1" applyAlignment="1">
      <alignment horizontal="left" vertical="top" wrapText="1"/>
    </xf>
    <xf numFmtId="0" fontId="39" fillId="7" borderId="17" xfId="0" applyFont="1" applyFill="1" applyBorder="1" applyAlignment="1">
      <alignment horizontal="center" vertical="center"/>
    </xf>
    <xf numFmtId="0" fontId="39" fillId="7" borderId="18" xfId="0" applyFont="1" applyFill="1" applyBorder="1" applyAlignment="1">
      <alignment horizontal="center" vertical="center"/>
    </xf>
    <xf numFmtId="0" fontId="39" fillId="7" borderId="19" xfId="0" applyFont="1" applyFill="1" applyBorder="1" applyAlignment="1">
      <alignment horizontal="center" vertical="center"/>
    </xf>
    <xf numFmtId="0" fontId="2" fillId="0" borderId="0" xfId="0" applyFont="1" applyAlignment="1">
      <alignment horizontal="left" vertical="top" wrapText="1"/>
    </xf>
    <xf numFmtId="0" fontId="7" fillId="2" borderId="9" xfId="0" applyFont="1" applyFill="1" applyBorder="1" applyAlignment="1">
      <alignment horizontal="left" vertical="top"/>
    </xf>
    <xf numFmtId="0" fontId="9" fillId="2" borderId="9" xfId="0" applyFont="1" applyFill="1" applyBorder="1" applyAlignment="1">
      <alignment horizontal="left" vertical="top" wrapText="1"/>
    </xf>
    <xf numFmtId="0" fontId="9" fillId="2" borderId="24" xfId="0" applyFont="1" applyFill="1" applyBorder="1" applyAlignment="1">
      <alignment horizontal="left" vertical="top" wrapText="1"/>
    </xf>
  </cellXfs>
  <cellStyles count="3">
    <cellStyle name="Bad" xfId="1" builtinId="27"/>
    <cellStyle name="Check Cell" xfId="2" builtinId="2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75259"/>
      <color rgb="FFCC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4</xdr:row>
      <xdr:rowOff>200025</xdr:rowOff>
    </xdr:from>
    <xdr:ext cx="3469526" cy="4472194"/>
    <xdr:pic>
      <xdr:nvPicPr>
        <xdr:cNvPr id="2" name="Picture 1">
          <a:extLst>
            <a:ext uri="{FF2B5EF4-FFF2-40B4-BE49-F238E27FC236}">
              <a16:creationId xmlns:a16="http://schemas.microsoft.com/office/drawing/2014/main" id="{36281611-7210-4038-8C36-118FFBE76423}"/>
            </a:ext>
          </a:extLst>
        </xdr:cNvPr>
        <xdr:cNvPicPr>
          <a:picLocks noChangeAspect="1"/>
        </xdr:cNvPicPr>
      </xdr:nvPicPr>
      <xdr:blipFill>
        <a:blip xmlns:r="http://schemas.openxmlformats.org/officeDocument/2006/relationships" r:embed="rId1"/>
        <a:stretch>
          <a:fillRect/>
        </a:stretch>
      </xdr:blipFill>
      <xdr:spPr>
        <a:xfrm>
          <a:off x="0" y="1504950"/>
          <a:ext cx="3469526" cy="447219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81207</xdr:rowOff>
    </xdr:from>
    <xdr:to>
      <xdr:col>3</xdr:col>
      <xdr:colOff>407758</xdr:colOff>
      <xdr:row>13</xdr:row>
      <xdr:rowOff>104982</xdr:rowOff>
    </xdr:to>
    <xdr:pic>
      <xdr:nvPicPr>
        <xdr:cNvPr id="3" name="Picture 2">
          <a:extLst>
            <a:ext uri="{FF2B5EF4-FFF2-40B4-BE49-F238E27FC236}">
              <a16:creationId xmlns:a16="http://schemas.microsoft.com/office/drawing/2014/main" id="{C0CA1672-3DD2-4EB7-9639-6638B4E4F6AF}"/>
            </a:ext>
          </a:extLst>
        </xdr:cNvPr>
        <xdr:cNvPicPr>
          <a:picLocks noChangeAspect="1"/>
        </xdr:cNvPicPr>
      </xdr:nvPicPr>
      <xdr:blipFill>
        <a:blip xmlns:r="http://schemas.openxmlformats.org/officeDocument/2006/relationships" r:embed="rId1"/>
        <a:stretch>
          <a:fillRect/>
        </a:stretch>
      </xdr:blipFill>
      <xdr:spPr>
        <a:xfrm>
          <a:off x="0" y="855907"/>
          <a:ext cx="3598633" cy="475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77514</xdr:colOff>
      <xdr:row>0</xdr:row>
      <xdr:rowOff>57081</xdr:rowOff>
    </xdr:from>
    <xdr:to>
      <xdr:col>1</xdr:col>
      <xdr:colOff>644786</xdr:colOff>
      <xdr:row>1</xdr:row>
      <xdr:rowOff>206607</xdr:rowOff>
    </xdr:to>
    <xdr:pic>
      <xdr:nvPicPr>
        <xdr:cNvPr id="2" name="Imagem 2">
          <a:extLst>
            <a:ext uri="{FF2B5EF4-FFF2-40B4-BE49-F238E27FC236}">
              <a16:creationId xmlns:a16="http://schemas.microsoft.com/office/drawing/2014/main" id="{53C82801-58A3-46D5-9CD7-85A9CA0806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514" y="57081"/>
          <a:ext cx="869304" cy="3368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47625</xdr:colOff>
      <xdr:row>16</xdr:row>
      <xdr:rowOff>126999</xdr:rowOff>
    </xdr:from>
    <xdr:to>
      <xdr:col>36</xdr:col>
      <xdr:colOff>156157</xdr:colOff>
      <xdr:row>77</xdr:row>
      <xdr:rowOff>111124</xdr:rowOff>
    </xdr:to>
    <xdr:pic>
      <xdr:nvPicPr>
        <xdr:cNvPr id="9" name="Picture 4">
          <a:extLst>
            <a:ext uri="{FF2B5EF4-FFF2-40B4-BE49-F238E27FC236}">
              <a16:creationId xmlns:a16="http://schemas.microsoft.com/office/drawing/2014/main" id="{162185AE-E186-497D-813B-43E68E88F67A}"/>
            </a:ext>
          </a:extLst>
        </xdr:cNvPr>
        <xdr:cNvPicPr>
          <a:picLocks noChangeAspect="1"/>
        </xdr:cNvPicPr>
      </xdr:nvPicPr>
      <xdr:blipFill>
        <a:blip xmlns:r="http://schemas.openxmlformats.org/officeDocument/2006/relationships" r:embed="rId1"/>
        <a:stretch>
          <a:fillRect/>
        </a:stretch>
      </xdr:blipFill>
      <xdr:spPr>
        <a:xfrm>
          <a:off x="16144875" y="2270124"/>
          <a:ext cx="9252532" cy="1141412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8</xdr:col>
      <xdr:colOff>68037</xdr:colOff>
      <xdr:row>16</xdr:row>
      <xdr:rowOff>146197</xdr:rowOff>
    </xdr:from>
    <xdr:to>
      <xdr:col>20</xdr:col>
      <xdr:colOff>394607</xdr:colOff>
      <xdr:row>79</xdr:row>
      <xdr:rowOff>174042</xdr:rowOff>
    </xdr:to>
    <xdr:pic>
      <xdr:nvPicPr>
        <xdr:cNvPr id="10" name="Picture 9">
          <a:extLst>
            <a:ext uri="{FF2B5EF4-FFF2-40B4-BE49-F238E27FC236}">
              <a16:creationId xmlns:a16="http://schemas.microsoft.com/office/drawing/2014/main" id="{32FD444B-1BD4-498C-9E09-8D679B7A7667}"/>
            </a:ext>
          </a:extLst>
        </xdr:cNvPr>
        <xdr:cNvPicPr>
          <a:picLocks noChangeAspect="1"/>
        </xdr:cNvPicPr>
      </xdr:nvPicPr>
      <xdr:blipFill>
        <a:blip xmlns:r="http://schemas.openxmlformats.org/officeDocument/2006/relationships" r:embed="rId2"/>
        <a:stretch>
          <a:fillRect/>
        </a:stretch>
      </xdr:blipFill>
      <xdr:spPr>
        <a:xfrm>
          <a:off x="8368394" y="2092018"/>
          <a:ext cx="7674427" cy="11838845"/>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vandooren/AppData/Local/Temp/Temp1_CAF_English%20Final.zip/1.EN/SA-F-GA-3-V2%20CAF%20Single%20and%20Multi-farm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aorg.sharepoint.com/sites/ReimagineCertification/Shared%20Documents/7.%20Roll%20out%20&amp;%20Implementation/06.%20Communications/3.%20Translations/5.0%20PROOFREADING%20FOLDER%20SUZANNE/Severity%20test%20tool/Hid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1.Application Form"/>
      <sheetName val="2.Audit Plan"/>
      <sheetName val="2a.Risk Assessment"/>
      <sheetName val="2b.Duration"/>
      <sheetName val="3.Audit Summary"/>
      <sheetName val="4.Monitoring"/>
      <sheetName val="Hidden Lists"/>
      <sheetName val="Crop List"/>
      <sheetName val="Factors"/>
      <sheetName val="Risk 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e"/>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Lennie van Dooren" id="{69FEE4F1-0429-4F33-A4E3-F2ABB88F481E}" userId="S::lvandooren@ra.org::17be69bb-5b16-4841-a005-4162b98cfdf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2-10-12T12:32:16.81" personId="{69FEE4F1-0429-4F33-A4E3-F2ABB88F481E}" id="{B2BF230C-93BD-4D08-83EB-313E06C5803E}">
    <text>N.A. means 'not applicable'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2F9A-7ABD-49A5-8CC2-A451BAC50142}">
  <dimension ref="A1:M36"/>
  <sheetViews>
    <sheetView tabSelected="1" workbookViewId="0">
      <selection activeCell="H16" sqref="H16:I16"/>
    </sheetView>
  </sheetViews>
  <sheetFormatPr defaultColWidth="10.85546875" defaultRowHeight="15"/>
  <cols>
    <col min="1" max="5" width="10.85546875" style="2"/>
    <col min="6" max="7" width="11.85546875" style="2" customWidth="1"/>
    <col min="8" max="16384" width="10.85546875" style="2"/>
  </cols>
  <sheetData>
    <row r="1" spans="1:13" ht="43.5">
      <c r="A1" s="52" t="s">
        <v>0</v>
      </c>
      <c r="B1"/>
      <c r="C1"/>
    </row>
    <row r="2" spans="1:13" ht="25.5">
      <c r="A2" s="23" t="s">
        <v>1</v>
      </c>
    </row>
    <row r="3" spans="1:13" ht="18">
      <c r="A3" s="24" t="s">
        <v>2</v>
      </c>
    </row>
    <row r="4" spans="1:13" ht="15.95" customHeight="1">
      <c r="F4" s="25" t="s">
        <v>3</v>
      </c>
    </row>
    <row r="5" spans="1:13" ht="18">
      <c r="A5" s="24"/>
      <c r="F5" s="84" t="s">
        <v>4</v>
      </c>
      <c r="G5" s="84"/>
      <c r="H5" s="84"/>
      <c r="I5" s="84"/>
      <c r="J5" s="84"/>
      <c r="K5" s="84"/>
      <c r="L5" s="84"/>
      <c r="M5" s="84"/>
    </row>
    <row r="6" spans="1:13">
      <c r="F6" s="84"/>
      <c r="G6" s="84"/>
      <c r="H6" s="84"/>
      <c r="I6" s="84"/>
      <c r="J6" s="84"/>
      <c r="K6" s="84"/>
      <c r="L6" s="84"/>
      <c r="M6" s="84"/>
    </row>
    <row r="7" spans="1:13">
      <c r="F7" s="84"/>
      <c r="G7" s="84"/>
      <c r="H7" s="84"/>
      <c r="I7" s="84"/>
      <c r="J7" s="84"/>
      <c r="K7" s="84"/>
      <c r="L7" s="84"/>
      <c r="M7" s="84"/>
    </row>
    <row r="8" spans="1:13">
      <c r="F8" s="84"/>
      <c r="G8" s="84"/>
      <c r="H8" s="84"/>
      <c r="I8" s="84"/>
      <c r="J8" s="84"/>
      <c r="K8" s="84"/>
      <c r="L8" s="84"/>
      <c r="M8" s="84"/>
    </row>
    <row r="9" spans="1:13" ht="15.95" customHeight="1">
      <c r="F9" s="25" t="s">
        <v>5</v>
      </c>
    </row>
    <row r="10" spans="1:13" ht="15.95" customHeight="1">
      <c r="F10" s="85" t="s">
        <v>6</v>
      </c>
      <c r="G10" s="85"/>
      <c r="H10" s="85"/>
      <c r="I10" s="85"/>
      <c r="J10" s="85"/>
      <c r="K10" s="85"/>
      <c r="L10" s="85"/>
      <c r="M10" s="85"/>
    </row>
    <row r="11" spans="1:13" ht="15.95" customHeight="1">
      <c r="F11" s="85"/>
      <c r="G11" s="85"/>
      <c r="H11" s="85"/>
      <c r="I11" s="85"/>
      <c r="J11" s="85"/>
      <c r="K11" s="85"/>
      <c r="L11" s="85"/>
      <c r="M11" s="85"/>
    </row>
    <row r="12" spans="1:13" ht="15.95" customHeight="1">
      <c r="F12" s="28"/>
      <c r="G12" s="28"/>
      <c r="H12" s="28"/>
      <c r="I12" s="28"/>
      <c r="J12" s="28"/>
      <c r="K12" s="28"/>
      <c r="L12" s="28"/>
      <c r="M12" s="28"/>
    </row>
    <row r="13" spans="1:13" ht="21" customHeight="1">
      <c r="F13" s="86" t="s">
        <v>7</v>
      </c>
      <c r="G13" s="87"/>
      <c r="H13" s="87"/>
      <c r="I13" s="87"/>
      <c r="J13" s="88" t="s">
        <v>8</v>
      </c>
      <c r="K13" s="88"/>
      <c r="L13" s="51" t="s">
        <v>9</v>
      </c>
      <c r="M13" s="51" t="s">
        <v>10</v>
      </c>
    </row>
    <row r="14" spans="1:13" ht="28.5" customHeight="1">
      <c r="F14" s="91" t="str">
        <f>A2</f>
        <v>Rainforest Alliance - Herramienta de Prueba de gravedad</v>
      </c>
      <c r="G14" s="91"/>
      <c r="H14" s="91"/>
      <c r="I14" s="91"/>
      <c r="J14" s="90" t="s">
        <v>11</v>
      </c>
      <c r="K14" s="90"/>
      <c r="L14" s="53" t="s">
        <v>12</v>
      </c>
      <c r="M14" s="53" t="s">
        <v>13</v>
      </c>
    </row>
    <row r="15" spans="1:13" s="32" customFormat="1" ht="18" customHeight="1">
      <c r="F15" s="92" t="s">
        <v>14</v>
      </c>
      <c r="G15" s="92"/>
      <c r="H15" s="93" t="s">
        <v>15</v>
      </c>
      <c r="I15" s="93"/>
      <c r="J15" s="86" t="s">
        <v>16</v>
      </c>
      <c r="K15" s="86"/>
      <c r="L15" s="86" t="s">
        <v>17</v>
      </c>
      <c r="M15" s="86"/>
    </row>
    <row r="16" spans="1:13" ht="18.600000000000001" customHeight="1">
      <c r="F16" s="90" t="s">
        <v>18</v>
      </c>
      <c r="G16" s="90"/>
      <c r="H16" s="89" t="s">
        <v>19</v>
      </c>
      <c r="I16" s="90"/>
      <c r="J16" s="90" t="s">
        <v>18</v>
      </c>
      <c r="K16" s="90"/>
      <c r="L16" s="91" t="s">
        <v>20</v>
      </c>
      <c r="M16" s="91"/>
    </row>
    <row r="17" spans="1:13" ht="18.600000000000001" customHeight="1">
      <c r="F17" s="86" t="s">
        <v>21</v>
      </c>
      <c r="G17" s="86"/>
      <c r="H17" s="86"/>
      <c r="I17" s="86"/>
      <c r="J17" s="86" t="s">
        <v>22</v>
      </c>
      <c r="K17" s="86"/>
      <c r="L17" s="86"/>
      <c r="M17" s="86"/>
    </row>
    <row r="18" spans="1:13" ht="26.45" customHeight="1">
      <c r="F18" s="91" t="s">
        <v>23</v>
      </c>
      <c r="G18" s="91"/>
      <c r="H18" s="91"/>
      <c r="I18" s="91"/>
      <c r="J18" s="91" t="s">
        <v>24</v>
      </c>
      <c r="K18" s="91"/>
      <c r="L18" s="91"/>
      <c r="M18" s="91"/>
    </row>
    <row r="19" spans="1:13" ht="18.600000000000001" customHeight="1">
      <c r="F19" s="86" t="s">
        <v>25</v>
      </c>
      <c r="G19" s="86"/>
      <c r="H19" s="86"/>
      <c r="I19" s="86"/>
      <c r="J19" s="86"/>
      <c r="K19" s="86"/>
      <c r="L19" s="86"/>
      <c r="M19" s="86"/>
    </row>
    <row r="20" spans="1:13" ht="9" customHeight="1">
      <c r="F20" s="96" t="s">
        <v>26</v>
      </c>
      <c r="G20" s="97"/>
      <c r="H20" s="97"/>
      <c r="I20" s="97"/>
      <c r="J20" s="97"/>
      <c r="K20" s="97"/>
      <c r="L20" s="97"/>
      <c r="M20" s="98"/>
    </row>
    <row r="21" spans="1:13" ht="15.6" customHeight="1">
      <c r="F21" s="99"/>
      <c r="G21" s="100"/>
      <c r="H21" s="100"/>
      <c r="I21" s="100"/>
      <c r="J21" s="100"/>
      <c r="K21" s="100"/>
      <c r="L21" s="100"/>
      <c r="M21" s="101"/>
    </row>
    <row r="22" spans="1:13" ht="18.600000000000001" customHeight="1">
      <c r="F22" s="86" t="s">
        <v>27</v>
      </c>
      <c r="G22" s="86"/>
      <c r="H22" s="86"/>
      <c r="I22" s="86"/>
      <c r="J22" s="86"/>
      <c r="K22" s="86"/>
      <c r="L22" s="86"/>
      <c r="M22" s="86"/>
    </row>
    <row r="23" spans="1:13" ht="18.600000000000001" customHeight="1">
      <c r="F23" s="91" t="s">
        <v>19</v>
      </c>
      <c r="G23" s="91"/>
      <c r="H23" s="91"/>
      <c r="I23" s="91"/>
      <c r="J23" s="91"/>
      <c r="K23" s="91"/>
      <c r="L23" s="91"/>
      <c r="M23" s="91"/>
    </row>
    <row r="24" spans="1:13" ht="18.600000000000001" customHeight="1">
      <c r="F24" s="86" t="s">
        <v>28</v>
      </c>
      <c r="G24" s="86"/>
      <c r="H24" s="86"/>
      <c r="I24" s="86"/>
      <c r="J24" s="86"/>
      <c r="K24" s="86"/>
      <c r="L24" s="86"/>
      <c r="M24" s="86"/>
    </row>
    <row r="25" spans="1:13" ht="18.600000000000001" customHeight="1">
      <c r="F25" s="91" t="s">
        <v>29</v>
      </c>
      <c r="G25" s="91"/>
      <c r="H25" s="91"/>
      <c r="I25" s="91"/>
      <c r="J25" s="91"/>
      <c r="K25" s="91"/>
      <c r="L25" s="91"/>
      <c r="M25" s="91"/>
    </row>
    <row r="26" spans="1:13" ht="18.600000000000001" customHeight="1">
      <c r="F26" s="86" t="s">
        <v>30</v>
      </c>
      <c r="G26" s="86"/>
      <c r="H26" s="86"/>
      <c r="I26" s="86"/>
      <c r="J26" s="86"/>
      <c r="K26" s="86"/>
      <c r="L26" s="86"/>
      <c r="M26" s="86"/>
    </row>
    <row r="27" spans="1:13" ht="18.600000000000001" customHeight="1">
      <c r="F27" s="91" t="s">
        <v>31</v>
      </c>
      <c r="G27" s="91"/>
      <c r="H27" s="91"/>
      <c r="I27" s="91"/>
      <c r="J27" s="91"/>
      <c r="K27" s="91"/>
      <c r="L27" s="91"/>
      <c r="M27" s="91"/>
    </row>
    <row r="28" spans="1:13" ht="18.600000000000001" customHeight="1">
      <c r="F28" s="86" t="s">
        <v>32</v>
      </c>
      <c r="G28" s="86"/>
      <c r="H28" s="86"/>
      <c r="I28" s="86"/>
      <c r="J28" s="86" t="s">
        <v>33</v>
      </c>
      <c r="K28" s="86"/>
      <c r="L28" s="86"/>
      <c r="M28" s="86"/>
    </row>
    <row r="29" spans="1:13" ht="18.75" customHeight="1">
      <c r="A29" s="38" t="s">
        <v>34</v>
      </c>
      <c r="F29" s="91" t="s">
        <v>35</v>
      </c>
      <c r="G29" s="91"/>
      <c r="H29" s="91"/>
      <c r="I29" s="91"/>
      <c r="J29" s="91" t="s">
        <v>19</v>
      </c>
      <c r="K29" s="91"/>
      <c r="L29" s="91"/>
      <c r="M29" s="91"/>
    </row>
    <row r="30" spans="1:13" ht="21" customHeight="1">
      <c r="F30" s="91"/>
      <c r="G30" s="91"/>
      <c r="H30" s="91"/>
      <c r="I30" s="91"/>
      <c r="J30" s="91"/>
      <c r="K30" s="91"/>
      <c r="L30" s="91"/>
      <c r="M30" s="91"/>
    </row>
    <row r="31" spans="1:13">
      <c r="A31" s="39"/>
    </row>
    <row r="32" spans="1:13" ht="14.45" customHeight="1">
      <c r="F32" s="94" t="s">
        <v>36</v>
      </c>
      <c r="G32" s="94"/>
      <c r="H32" s="94"/>
      <c r="I32" s="94"/>
      <c r="J32" s="94"/>
      <c r="K32" s="94"/>
      <c r="L32" s="94"/>
      <c r="M32" s="94"/>
    </row>
    <row r="33" spans="1:13" ht="23.25" customHeight="1">
      <c r="A33" s="2" t="s">
        <v>37</v>
      </c>
      <c r="F33" s="94"/>
      <c r="G33" s="94"/>
      <c r="H33" s="94"/>
      <c r="I33" s="94"/>
      <c r="J33" s="94"/>
      <c r="K33" s="94"/>
      <c r="L33" s="94"/>
      <c r="M33" s="94"/>
    </row>
    <row r="34" spans="1:13">
      <c r="F34" s="1"/>
    </row>
    <row r="36" spans="1:13" ht="59.25" customHeight="1">
      <c r="F36" s="95" t="s">
        <v>38</v>
      </c>
      <c r="G36" s="95"/>
      <c r="H36" s="95"/>
      <c r="I36" s="95"/>
      <c r="J36" s="95"/>
      <c r="K36" s="95"/>
      <c r="L36" s="95"/>
      <c r="M36" s="95"/>
    </row>
  </sheetData>
  <sheetProtection sheet="1" objects="1" scenarios="1" formatCells="0" formatColumns="0" formatRows="0"/>
  <mergeCells count="32">
    <mergeCell ref="F32:M33"/>
    <mergeCell ref="F27:M27"/>
    <mergeCell ref="F36:M36"/>
    <mergeCell ref="F20:M21"/>
    <mergeCell ref="F28:I28"/>
    <mergeCell ref="J28:M28"/>
    <mergeCell ref="F29:I30"/>
    <mergeCell ref="J29:M30"/>
    <mergeCell ref="F22:M22"/>
    <mergeCell ref="F23:M23"/>
    <mergeCell ref="F24:M24"/>
    <mergeCell ref="F25:M25"/>
    <mergeCell ref="F26:M26"/>
    <mergeCell ref="F17:I17"/>
    <mergeCell ref="J17:M17"/>
    <mergeCell ref="F18:I18"/>
    <mergeCell ref="J18:M18"/>
    <mergeCell ref="F19:M19"/>
    <mergeCell ref="F5:M8"/>
    <mergeCell ref="F10:M11"/>
    <mergeCell ref="F13:I13"/>
    <mergeCell ref="J13:K13"/>
    <mergeCell ref="H16:I16"/>
    <mergeCell ref="J16:K16"/>
    <mergeCell ref="L16:M16"/>
    <mergeCell ref="F14:I14"/>
    <mergeCell ref="J14:K14"/>
    <mergeCell ref="F15:G15"/>
    <mergeCell ref="H15:I15"/>
    <mergeCell ref="J15:K15"/>
    <mergeCell ref="L15:M15"/>
    <mergeCell ref="F16:G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E9DE7-A994-46CD-B8E2-61A7D4DA4840}">
  <dimension ref="A1:O34"/>
  <sheetViews>
    <sheetView workbookViewId="0"/>
  </sheetViews>
  <sheetFormatPr defaultColWidth="10.85546875" defaultRowHeight="16.5"/>
  <cols>
    <col min="1" max="1" width="24.42578125" style="2" customWidth="1"/>
    <col min="2" max="4" width="10.85546875" style="2"/>
    <col min="5" max="5" width="10.85546875" style="21"/>
    <col min="6" max="6" width="11.85546875" style="21" customWidth="1"/>
    <col min="7" max="7" width="11.7109375" style="21" customWidth="1"/>
    <col min="8" max="10" width="10.85546875" style="21"/>
    <col min="11" max="11" width="13" style="21" customWidth="1"/>
    <col min="12" max="12" width="10.85546875" style="21"/>
    <col min="13" max="13" width="26" style="21" customWidth="1"/>
    <col min="14" max="14" width="15.5703125" style="21" customWidth="1"/>
    <col min="15" max="15" width="10.85546875" style="22"/>
  </cols>
  <sheetData>
    <row r="1" spans="1:15" ht="43.5">
      <c r="A1" s="20" t="s">
        <v>39</v>
      </c>
    </row>
    <row r="2" spans="1:15" ht="25.5">
      <c r="A2" s="23" t="s">
        <v>40</v>
      </c>
      <c r="F2" s="102" t="s">
        <v>41</v>
      </c>
      <c r="G2" s="103"/>
      <c r="H2" s="103"/>
      <c r="I2" s="103"/>
      <c r="J2" s="103"/>
      <c r="K2" s="103"/>
      <c r="L2" s="103"/>
      <c r="M2" s="103"/>
      <c r="N2" s="104"/>
    </row>
    <row r="3" spans="1:15" ht="59.25" customHeight="1">
      <c r="A3" s="24"/>
      <c r="F3" s="105"/>
      <c r="G3" s="106"/>
      <c r="H3" s="106"/>
      <c r="I3" s="106"/>
      <c r="J3" s="106"/>
      <c r="K3" s="106"/>
      <c r="L3" s="106"/>
      <c r="M3" s="106"/>
      <c r="N3" s="107"/>
    </row>
    <row r="4" spans="1:15" ht="7.5" customHeight="1">
      <c r="F4" s="25"/>
    </row>
    <row r="5" spans="1:15" ht="72" customHeight="1">
      <c r="A5" s="24"/>
      <c r="F5" s="108" t="s">
        <v>42</v>
      </c>
      <c r="G5" s="109"/>
      <c r="H5" s="109"/>
      <c r="I5" s="109"/>
      <c r="J5" s="109"/>
      <c r="K5" s="109"/>
      <c r="L5" s="109"/>
      <c r="M5" s="109"/>
      <c r="N5" s="110"/>
    </row>
    <row r="6" spans="1:15" ht="15.75" customHeight="1">
      <c r="F6" s="26"/>
      <c r="G6" s="26"/>
      <c r="H6" s="26"/>
      <c r="I6" s="26"/>
      <c r="J6" s="26"/>
      <c r="K6" s="26"/>
      <c r="L6" s="26"/>
    </row>
    <row r="7" spans="1:15" ht="43.5" customHeight="1">
      <c r="F7" s="111" t="s">
        <v>43</v>
      </c>
      <c r="G7" s="112"/>
      <c r="H7" s="112"/>
      <c r="I7" s="112"/>
      <c r="J7" s="112"/>
      <c r="K7" s="112"/>
      <c r="L7" s="112"/>
      <c r="M7" s="112"/>
      <c r="N7" s="113"/>
    </row>
    <row r="8" spans="1:15" ht="81.75" customHeight="1">
      <c r="F8" s="114"/>
      <c r="G8" s="115"/>
      <c r="H8" s="115"/>
      <c r="I8" s="115"/>
      <c r="J8" s="115"/>
      <c r="K8" s="115"/>
      <c r="L8" s="115"/>
      <c r="M8" s="115"/>
      <c r="N8" s="116"/>
    </row>
    <row r="9" spans="1:15" ht="15.95" customHeight="1">
      <c r="F9" s="27"/>
      <c r="G9" s="1"/>
      <c r="H9" s="27"/>
      <c r="I9" s="27"/>
      <c r="J9" s="27"/>
      <c r="K9" s="27"/>
      <c r="L9" s="27"/>
    </row>
    <row r="10" spans="1:15" ht="15.95" customHeight="1">
      <c r="F10" s="27"/>
      <c r="G10" s="27"/>
      <c r="H10" s="27"/>
      <c r="I10" s="27"/>
      <c r="J10" s="27"/>
      <c r="K10" s="27"/>
      <c r="L10" s="27"/>
    </row>
    <row r="11" spans="1:15" ht="15.95" customHeight="1">
      <c r="F11" s="28"/>
      <c r="G11" s="28"/>
      <c r="H11" s="28"/>
      <c r="I11" s="28"/>
      <c r="J11" s="28"/>
      <c r="K11" s="28"/>
      <c r="L11" s="28"/>
    </row>
    <row r="12" spans="1:15" ht="18.600000000000001" customHeight="1">
      <c r="F12" s="29"/>
      <c r="G12" s="27"/>
      <c r="H12" s="27"/>
      <c r="I12" s="27"/>
      <c r="J12" s="30"/>
      <c r="K12" s="30"/>
      <c r="L12" s="30"/>
    </row>
    <row r="13" spans="1:15" ht="23.45" customHeight="1">
      <c r="F13" s="31"/>
      <c r="G13" s="31"/>
      <c r="H13" s="31"/>
      <c r="I13" s="31"/>
      <c r="J13" s="31"/>
      <c r="K13" s="31"/>
      <c r="L13" s="31"/>
    </row>
    <row r="14" spans="1:15" s="8" customFormat="1" ht="18.600000000000001" customHeight="1">
      <c r="A14" s="32"/>
      <c r="B14" s="32"/>
      <c r="C14" s="32"/>
      <c r="D14" s="32"/>
      <c r="E14" s="33"/>
      <c r="F14" s="29"/>
      <c r="G14" s="29"/>
      <c r="H14" s="34"/>
      <c r="I14" s="34"/>
      <c r="J14" s="29"/>
      <c r="K14" s="29"/>
      <c r="L14" s="29"/>
      <c r="M14" s="33"/>
      <c r="N14" s="33"/>
      <c r="O14" s="35"/>
    </row>
    <row r="15" spans="1:15" ht="18.600000000000001" customHeight="1">
      <c r="F15" s="31"/>
      <c r="G15" s="31"/>
      <c r="H15" s="36"/>
      <c r="I15" s="31"/>
      <c r="J15" s="31"/>
      <c r="K15" s="31"/>
      <c r="L15" s="31"/>
    </row>
    <row r="16" spans="1:15" ht="18.600000000000001" customHeight="1">
      <c r="F16" s="29"/>
      <c r="G16" s="29"/>
      <c r="H16" s="29"/>
      <c r="I16" s="29"/>
      <c r="J16" s="29"/>
      <c r="K16" s="29"/>
      <c r="L16" s="29"/>
    </row>
    <row r="17" spans="1:12" ht="26.45" customHeight="1">
      <c r="F17" s="37"/>
      <c r="G17" s="37"/>
      <c r="H17" s="37"/>
      <c r="I17" s="37"/>
      <c r="J17" s="37"/>
      <c r="K17" s="37"/>
      <c r="L17" s="37"/>
    </row>
    <row r="18" spans="1:12" ht="18.600000000000001" customHeight="1">
      <c r="F18" s="29"/>
      <c r="G18" s="29"/>
      <c r="H18" s="29"/>
      <c r="I18" s="29"/>
      <c r="J18" s="29"/>
      <c r="K18" s="29"/>
      <c r="L18" s="29"/>
    </row>
    <row r="19" spans="1:12" ht="18.600000000000001" customHeight="1">
      <c r="F19" s="37"/>
      <c r="G19" s="37"/>
      <c r="H19" s="37"/>
      <c r="I19" s="37"/>
      <c r="J19" s="37"/>
      <c r="K19" s="37"/>
      <c r="L19" s="37"/>
    </row>
    <row r="20" spans="1:12" ht="18.600000000000001" customHeight="1">
      <c r="F20" s="37"/>
      <c r="G20" s="37"/>
      <c r="H20" s="37"/>
      <c r="I20" s="37"/>
      <c r="J20" s="37"/>
      <c r="K20" s="37"/>
      <c r="L20" s="37"/>
    </row>
    <row r="21" spans="1:12" ht="18.600000000000001" customHeight="1">
      <c r="F21" s="37"/>
      <c r="G21" s="37"/>
      <c r="H21" s="37"/>
      <c r="I21" s="37"/>
      <c r="J21" s="37"/>
      <c r="K21" s="37"/>
      <c r="L21" s="37"/>
    </row>
    <row r="22" spans="1:12" ht="18.600000000000001" customHeight="1">
      <c r="F22" s="29"/>
      <c r="G22" s="29"/>
      <c r="H22" s="29"/>
      <c r="I22" s="29"/>
      <c r="J22" s="29"/>
      <c r="K22" s="29"/>
      <c r="L22" s="29"/>
    </row>
    <row r="23" spans="1:12" ht="18.600000000000001" customHeight="1">
      <c r="F23" s="31"/>
      <c r="G23" s="31"/>
      <c r="H23" s="31"/>
      <c r="I23" s="31"/>
      <c r="J23" s="31"/>
      <c r="K23" s="31"/>
      <c r="L23" s="31"/>
    </row>
    <row r="24" spans="1:12" ht="18.600000000000001" customHeight="1">
      <c r="F24" s="29"/>
      <c r="G24" s="29"/>
      <c r="H24" s="29"/>
      <c r="I24" s="29"/>
      <c r="J24" s="29"/>
      <c r="K24" s="29"/>
      <c r="L24" s="29"/>
    </row>
    <row r="25" spans="1:12" ht="18.600000000000001" customHeight="1">
      <c r="F25" s="31"/>
      <c r="G25" s="31"/>
      <c r="H25" s="31"/>
      <c r="I25" s="31"/>
      <c r="J25" s="31"/>
      <c r="K25" s="31"/>
      <c r="L25" s="31"/>
    </row>
    <row r="26" spans="1:12" ht="18.600000000000001" customHeight="1">
      <c r="F26" s="29"/>
      <c r="G26" s="29"/>
      <c r="H26" s="29"/>
      <c r="I26" s="29"/>
      <c r="J26" s="29"/>
      <c r="K26" s="29"/>
      <c r="L26" s="29"/>
    </row>
    <row r="27" spans="1:12" ht="18.600000000000001" customHeight="1">
      <c r="F27" s="31"/>
      <c r="G27" s="31"/>
      <c r="H27" s="31"/>
      <c r="I27" s="31"/>
      <c r="J27" s="31"/>
      <c r="K27" s="31"/>
      <c r="L27" s="31"/>
    </row>
    <row r="28" spans="1:12" ht="18.600000000000001" customHeight="1">
      <c r="F28" s="29"/>
      <c r="G28" s="29"/>
      <c r="H28" s="29"/>
      <c r="I28" s="29"/>
      <c r="J28" s="29"/>
      <c r="K28" s="29"/>
      <c r="L28" s="29"/>
    </row>
    <row r="29" spans="1:12" ht="18.75" customHeight="1">
      <c r="A29" s="38"/>
      <c r="F29" s="37"/>
      <c r="G29" s="37"/>
      <c r="H29" s="37"/>
      <c r="I29" s="37"/>
      <c r="J29" s="37"/>
      <c r="K29" s="37"/>
      <c r="L29" s="37"/>
    </row>
    <row r="30" spans="1:12" ht="21" customHeight="1">
      <c r="F30" s="37"/>
      <c r="G30" s="37"/>
      <c r="H30" s="37"/>
      <c r="I30" s="37"/>
      <c r="J30" s="37"/>
      <c r="K30" s="37"/>
      <c r="L30" s="37"/>
    </row>
    <row r="31" spans="1:12">
      <c r="A31" s="39"/>
    </row>
    <row r="32" spans="1:12" ht="14.45" customHeight="1">
      <c r="F32" s="40"/>
      <c r="G32" s="40"/>
      <c r="H32" s="40"/>
      <c r="I32" s="40"/>
      <c r="J32" s="40"/>
      <c r="K32" s="40"/>
      <c r="L32" s="40"/>
    </row>
    <row r="33" spans="6:12">
      <c r="F33" s="40"/>
      <c r="G33" s="40"/>
      <c r="H33" s="40"/>
      <c r="I33" s="40"/>
      <c r="J33" s="40"/>
      <c r="K33" s="40"/>
      <c r="L33" s="40"/>
    </row>
    <row r="34" spans="6:12">
      <c r="F34" s="1"/>
    </row>
  </sheetData>
  <mergeCells count="3">
    <mergeCell ref="F2:N3"/>
    <mergeCell ref="F5:N5"/>
    <mergeCell ref="F7:N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B3B1-155A-47BB-9CB0-2CDC69FC808C}">
  <dimension ref="A1:AE57"/>
  <sheetViews>
    <sheetView showGridLines="0" zoomScale="80" zoomScaleNormal="80" workbookViewId="0"/>
  </sheetViews>
  <sheetFormatPr defaultRowHeight="15"/>
  <cols>
    <col min="1" max="1" width="4.7109375" customWidth="1"/>
    <col min="2" max="2" width="26.5703125" customWidth="1"/>
    <col min="7" max="7" width="47.140625" customWidth="1"/>
    <col min="11" max="11" width="45.85546875" customWidth="1"/>
    <col min="12" max="12" width="30.5703125" style="78" customWidth="1"/>
    <col min="13" max="31" width="9.140625" style="78"/>
  </cols>
  <sheetData>
    <row r="1" spans="1:11">
      <c r="A1" s="58" t="s">
        <v>44</v>
      </c>
      <c r="B1" s="59"/>
      <c r="C1" s="59"/>
      <c r="D1" s="59"/>
      <c r="E1" s="59"/>
      <c r="F1" s="59"/>
      <c r="G1" s="59"/>
      <c r="H1" s="59"/>
      <c r="I1" s="59"/>
      <c r="J1" s="60"/>
      <c r="K1" s="61"/>
    </row>
    <row r="2" spans="1:11" ht="20.25">
      <c r="A2" s="126" t="s">
        <v>45</v>
      </c>
      <c r="B2" s="127"/>
      <c r="C2" s="127"/>
      <c r="D2" s="127"/>
      <c r="E2" s="127"/>
      <c r="F2" s="127"/>
      <c r="G2" s="127"/>
      <c r="H2" s="127"/>
      <c r="I2" s="127"/>
      <c r="J2" s="127"/>
      <c r="K2" s="128"/>
    </row>
    <row r="3" spans="1:11" ht="15.75">
      <c r="A3" s="129" t="s">
        <v>46</v>
      </c>
      <c r="B3" s="130"/>
      <c r="C3" s="130"/>
      <c r="D3" s="130"/>
      <c r="E3" s="130"/>
      <c r="F3" s="130"/>
      <c r="G3" s="130"/>
      <c r="H3" s="130"/>
      <c r="I3" s="130"/>
      <c r="J3" s="130"/>
      <c r="K3" s="131"/>
    </row>
    <row r="4" spans="1:11">
      <c r="A4" s="132" t="s">
        <v>47</v>
      </c>
      <c r="B4" s="133"/>
      <c r="C4" s="133"/>
      <c r="D4" s="133"/>
      <c r="E4" s="133"/>
      <c r="F4" s="133"/>
      <c r="G4" s="133"/>
      <c r="H4" s="133"/>
      <c r="I4" s="133"/>
      <c r="J4" s="133"/>
      <c r="K4" s="134"/>
    </row>
    <row r="5" spans="1:11" ht="159.75" customHeight="1">
      <c r="A5" s="135" t="s">
        <v>48</v>
      </c>
      <c r="B5" s="136"/>
      <c r="C5" s="136"/>
      <c r="D5" s="136"/>
      <c r="E5" s="136"/>
      <c r="F5" s="136"/>
      <c r="G5" s="136"/>
      <c r="H5" s="136"/>
      <c r="I5" s="136"/>
      <c r="J5" s="136"/>
      <c r="K5" s="137"/>
    </row>
    <row r="6" spans="1:11">
      <c r="A6" s="1"/>
      <c r="B6" s="1"/>
      <c r="C6" s="1"/>
      <c r="D6" s="1"/>
      <c r="E6" s="1"/>
      <c r="F6" s="1"/>
      <c r="G6" s="1"/>
      <c r="H6" s="1"/>
      <c r="I6" s="1"/>
      <c r="J6" s="1"/>
      <c r="K6" s="1"/>
    </row>
    <row r="7" spans="1:11">
      <c r="A7" s="147" t="s">
        <v>49</v>
      </c>
      <c r="B7" s="148"/>
      <c r="C7" s="148"/>
      <c r="D7" s="148"/>
      <c r="E7" s="148"/>
      <c r="F7" s="148"/>
      <c r="G7" s="148"/>
      <c r="H7" s="148"/>
      <c r="I7" s="148"/>
      <c r="J7" s="148"/>
      <c r="K7" s="149"/>
    </row>
    <row r="8" spans="1:11" ht="31.5" customHeight="1">
      <c r="A8" s="152" t="s">
        <v>50</v>
      </c>
      <c r="B8" s="153"/>
      <c r="C8" s="153"/>
      <c r="D8" s="153"/>
      <c r="E8" s="153"/>
      <c r="F8" s="153"/>
      <c r="G8" s="153"/>
      <c r="H8" s="153"/>
      <c r="I8" s="153"/>
      <c r="J8" s="153"/>
      <c r="K8" s="154"/>
    </row>
    <row r="9" spans="1:11">
      <c r="A9" s="150" t="s">
        <v>51</v>
      </c>
      <c r="B9" s="122"/>
      <c r="C9" s="155"/>
      <c r="D9" s="155"/>
      <c r="E9" s="155"/>
      <c r="F9" s="155"/>
      <c r="G9" s="1"/>
      <c r="H9" s="1"/>
      <c r="I9" s="1"/>
      <c r="J9" s="1"/>
      <c r="K9" s="1"/>
    </row>
    <row r="10" spans="1:11">
      <c r="A10" s="150" t="s">
        <v>52</v>
      </c>
      <c r="B10" s="151"/>
      <c r="C10" s="156"/>
      <c r="D10" s="156"/>
      <c r="E10" s="156"/>
      <c r="F10" s="156"/>
      <c r="G10" s="1"/>
      <c r="H10" s="1"/>
      <c r="I10" s="1"/>
      <c r="J10" s="1"/>
      <c r="K10" s="1"/>
    </row>
    <row r="11" spans="1:11">
      <c r="A11" s="150" t="s">
        <v>53</v>
      </c>
      <c r="B11" s="122"/>
      <c r="C11" s="156"/>
      <c r="D11" s="156"/>
      <c r="E11" s="156"/>
      <c r="F11" s="156"/>
      <c r="G11" s="1"/>
      <c r="H11" s="1"/>
      <c r="I11" s="1"/>
      <c r="J11" s="1"/>
      <c r="K11" s="1"/>
    </row>
    <row r="12" spans="1:11">
      <c r="A12" s="62"/>
      <c r="B12" s="63"/>
      <c r="C12" s="1"/>
      <c r="D12" s="64"/>
      <c r="E12" s="64"/>
      <c r="F12" s="1"/>
      <c r="G12" s="1"/>
      <c r="H12" s="1"/>
      <c r="I12" s="1"/>
      <c r="J12" s="1"/>
      <c r="K12" s="1"/>
    </row>
    <row r="13" spans="1:11">
      <c r="A13" s="65" t="s">
        <v>54</v>
      </c>
      <c r="B13" s="59"/>
      <c r="C13" s="59"/>
      <c r="D13" s="59"/>
      <c r="E13" s="59"/>
      <c r="F13" s="59"/>
      <c r="G13" s="59"/>
      <c r="H13" s="59"/>
      <c r="I13" s="59"/>
      <c r="J13" s="59"/>
      <c r="K13" s="66"/>
    </row>
    <row r="14" spans="1:11" ht="26.25" customHeight="1">
      <c r="A14" s="141" t="s">
        <v>55</v>
      </c>
      <c r="B14" s="142"/>
      <c r="C14" s="142"/>
      <c r="D14" s="142"/>
      <c r="E14" s="142"/>
      <c r="F14" s="143"/>
      <c r="G14" s="75" t="s">
        <v>56</v>
      </c>
      <c r="H14" s="144" t="s">
        <v>57</v>
      </c>
      <c r="I14" s="145"/>
      <c r="J14" s="146"/>
      <c r="K14" s="77"/>
    </row>
    <row r="15" spans="1:11" ht="26.25" customHeight="1">
      <c r="A15" s="67" t="s">
        <v>58</v>
      </c>
      <c r="B15" s="139" t="s">
        <v>59</v>
      </c>
      <c r="C15" s="139"/>
      <c r="D15" s="139"/>
      <c r="E15" s="139"/>
      <c r="F15" s="140"/>
      <c r="G15" s="68" t="s">
        <v>60</v>
      </c>
      <c r="H15" s="138" t="s">
        <v>61</v>
      </c>
      <c r="I15" s="138"/>
      <c r="J15" s="138"/>
      <c r="K15" s="138"/>
    </row>
    <row r="16" spans="1:11" ht="27.75" customHeight="1">
      <c r="A16" s="69" t="s">
        <v>62</v>
      </c>
      <c r="B16" s="118" t="s">
        <v>63</v>
      </c>
      <c r="C16" s="118"/>
      <c r="D16" s="118"/>
      <c r="E16" s="118"/>
      <c r="F16" s="118"/>
      <c r="G16" s="56"/>
      <c r="H16" s="159" t="s">
        <v>64</v>
      </c>
      <c r="I16" s="159"/>
      <c r="J16" s="159"/>
      <c r="K16" s="159"/>
    </row>
    <row r="17" spans="1:15" ht="93" customHeight="1">
      <c r="A17" s="69" t="s">
        <v>65</v>
      </c>
      <c r="B17" s="119" t="s">
        <v>66</v>
      </c>
      <c r="C17" s="119"/>
      <c r="D17" s="119"/>
      <c r="E17" s="119"/>
      <c r="F17" s="119"/>
      <c r="G17" s="56"/>
      <c r="H17" s="159" t="s">
        <v>67</v>
      </c>
      <c r="I17" s="159"/>
      <c r="J17" s="159"/>
      <c r="K17" s="159"/>
    </row>
    <row r="18" spans="1:15" ht="63" customHeight="1">
      <c r="A18" s="69" t="s">
        <v>68</v>
      </c>
      <c r="B18" s="119" t="s">
        <v>69</v>
      </c>
      <c r="C18" s="119"/>
      <c r="D18" s="119"/>
      <c r="E18" s="119"/>
      <c r="F18" s="119"/>
      <c r="G18" s="56"/>
      <c r="H18" s="117" t="s">
        <v>70</v>
      </c>
      <c r="I18" s="117"/>
      <c r="J18" s="117"/>
      <c r="K18" s="117"/>
    </row>
    <row r="19" spans="1:15" ht="92.25" customHeight="1">
      <c r="A19" s="69" t="s">
        <v>71</v>
      </c>
      <c r="B19" s="160" t="s">
        <v>72</v>
      </c>
      <c r="C19" s="160"/>
      <c r="D19" s="160"/>
      <c r="E19" s="160"/>
      <c r="F19" s="160"/>
      <c r="G19" s="57"/>
      <c r="H19" s="159" t="s">
        <v>70</v>
      </c>
      <c r="I19" s="159"/>
      <c r="J19" s="159"/>
      <c r="K19" s="159"/>
    </row>
    <row r="20" spans="1:15" ht="15.75" customHeight="1">
      <c r="A20" s="21"/>
      <c r="B20" s="161" t="s">
        <v>73</v>
      </c>
      <c r="C20" s="162"/>
      <c r="D20" s="162"/>
      <c r="E20" s="162"/>
      <c r="F20" s="163"/>
      <c r="G20" s="70" t="str">
        <f>IFERROR(INDEX(Hide!F43:F66,MATCH(CONCATENATE(G16,G17,G18,G19),Hide!E43:E66,0)),Hide!L2)</f>
        <v>por favor seleccione las respuestas arriba</v>
      </c>
      <c r="H20" s="117" t="s">
        <v>74</v>
      </c>
      <c r="I20" s="117"/>
      <c r="J20" s="117"/>
      <c r="K20" s="117"/>
    </row>
    <row r="21" spans="1:15" ht="8.4499999999999993" customHeight="1">
      <c r="A21" s="22"/>
      <c r="B21" s="22"/>
      <c r="C21" s="22"/>
      <c r="D21" s="22"/>
      <c r="E21" s="22"/>
      <c r="F21" s="22"/>
      <c r="G21" s="22"/>
      <c r="H21" s="22"/>
      <c r="I21" s="22"/>
      <c r="J21" s="22"/>
      <c r="K21" s="22"/>
    </row>
    <row r="22" spans="1:15" ht="13.5" customHeight="1">
      <c r="A22" s="71" t="s">
        <v>75</v>
      </c>
      <c r="B22" s="164" t="s">
        <v>76</v>
      </c>
      <c r="C22" s="164"/>
      <c r="D22" s="164"/>
      <c r="E22" s="164"/>
      <c r="F22" s="164"/>
      <c r="G22" s="164"/>
      <c r="H22" s="22"/>
      <c r="I22" s="22"/>
      <c r="J22" s="22"/>
      <c r="K22" s="22"/>
    </row>
    <row r="23" spans="1:15" ht="16.5">
      <c r="A23" s="22"/>
      <c r="B23" s="22"/>
      <c r="C23" s="22"/>
      <c r="D23" s="22"/>
      <c r="E23" s="22"/>
      <c r="F23" s="22"/>
      <c r="G23" s="22"/>
      <c r="H23" s="22"/>
      <c r="I23" s="22"/>
      <c r="J23" s="22"/>
      <c r="K23" s="22"/>
    </row>
    <row r="24" spans="1:15">
      <c r="A24" s="165" t="s">
        <v>77</v>
      </c>
      <c r="B24" s="165"/>
      <c r="C24" s="165"/>
      <c r="D24" s="165"/>
      <c r="E24" s="165"/>
      <c r="F24" s="165"/>
      <c r="G24" s="165"/>
      <c r="H24" s="165"/>
      <c r="I24" s="165"/>
      <c r="J24" s="165"/>
      <c r="K24" s="165"/>
    </row>
    <row r="25" spans="1:15" ht="29.25" customHeight="1">
      <c r="A25" s="166" t="s">
        <v>78</v>
      </c>
      <c r="B25" s="166"/>
      <c r="C25" s="166"/>
      <c r="D25" s="166"/>
      <c r="E25" s="166"/>
      <c r="F25" s="166"/>
      <c r="G25" s="166"/>
      <c r="H25" s="167"/>
      <c r="I25" s="167"/>
      <c r="J25" s="167"/>
      <c r="K25" s="167"/>
    </row>
    <row r="26" spans="1:15" ht="16.5">
      <c r="A26" s="67" t="s">
        <v>58</v>
      </c>
      <c r="B26" s="121" t="s">
        <v>59</v>
      </c>
      <c r="C26" s="122"/>
      <c r="D26" s="122"/>
      <c r="E26" s="122"/>
      <c r="F26" s="123"/>
      <c r="G26" s="67" t="s">
        <v>60</v>
      </c>
      <c r="H26" s="124" t="s">
        <v>79</v>
      </c>
      <c r="I26" s="125"/>
      <c r="J26" s="125"/>
      <c r="K26" s="125"/>
    </row>
    <row r="27" spans="1:15" ht="29.25" customHeight="1">
      <c r="A27" s="69" t="s">
        <v>80</v>
      </c>
      <c r="B27" s="118" t="s">
        <v>81</v>
      </c>
      <c r="C27" s="118"/>
      <c r="D27" s="118"/>
      <c r="E27" s="118"/>
      <c r="F27" s="118"/>
      <c r="G27" s="76"/>
      <c r="H27" s="117" t="s">
        <v>82</v>
      </c>
      <c r="I27" s="117"/>
      <c r="J27" s="117"/>
      <c r="K27" s="117"/>
    </row>
    <row r="28" spans="1:15" ht="75" customHeight="1">
      <c r="A28" s="69" t="s">
        <v>83</v>
      </c>
      <c r="B28" s="119" t="s">
        <v>84</v>
      </c>
      <c r="C28" s="118"/>
      <c r="D28" s="118"/>
      <c r="E28" s="118"/>
      <c r="F28" s="118"/>
      <c r="G28" s="76"/>
      <c r="H28" s="117" t="s">
        <v>85</v>
      </c>
      <c r="I28" s="117"/>
      <c r="J28" s="117"/>
      <c r="K28" s="117"/>
    </row>
    <row r="29" spans="1:15" ht="30.75" customHeight="1">
      <c r="A29" s="69">
        <v>3</v>
      </c>
      <c r="B29" s="120" t="s">
        <v>86</v>
      </c>
      <c r="C29" s="120"/>
      <c r="D29" s="120"/>
      <c r="E29" s="120"/>
      <c r="F29" s="120"/>
      <c r="G29" s="72" t="str">
        <f>G20</f>
        <v>por favor seleccione las respuestas arriba</v>
      </c>
      <c r="H29" s="117" t="s">
        <v>87</v>
      </c>
      <c r="I29" s="117"/>
      <c r="J29" s="117"/>
      <c r="K29" s="117"/>
    </row>
    <row r="30" spans="1:15" ht="15.75" hidden="1" customHeight="1">
      <c r="A30" s="73"/>
      <c r="B30" s="157" t="s">
        <v>88</v>
      </c>
      <c r="C30" s="158"/>
      <c r="D30" s="158"/>
      <c r="E30" s="158"/>
      <c r="F30" s="158"/>
      <c r="G30" s="74"/>
      <c r="H30" s="117"/>
      <c r="I30" s="117"/>
      <c r="J30" s="117"/>
      <c r="K30" s="117"/>
    </row>
    <row r="31" spans="1:15" ht="102.75" customHeight="1">
      <c r="A31" s="22"/>
      <c r="B31" s="157" t="s">
        <v>89</v>
      </c>
      <c r="C31" s="158"/>
      <c r="D31" s="158"/>
      <c r="E31" s="158"/>
      <c r="F31" s="158"/>
      <c r="G31" s="74" t="str">
        <f>IFERROR(INDEX(Hide!E18:E40,MATCH(CONCATENATE(G27,IF(ISBLANK(G28),Hide!B1, G28),G29),Hide!D18:D40,0)),Hide!L2)</f>
        <v>por favor seleccione las respuestas arriba</v>
      </c>
      <c r="H31" s="117" t="s">
        <v>90</v>
      </c>
      <c r="I31" s="117"/>
      <c r="J31" s="117"/>
      <c r="K31" s="117"/>
      <c r="O31" s="79"/>
    </row>
    <row r="32" spans="1:15">
      <c r="O32" s="79"/>
    </row>
    <row r="33" spans="1:18">
      <c r="A33" s="2"/>
    </row>
    <row r="34" spans="1:18">
      <c r="L34" s="80"/>
      <c r="O34" s="79"/>
    </row>
    <row r="35" spans="1:18">
      <c r="L35" s="81"/>
    </row>
    <row r="36" spans="1:18">
      <c r="L36" s="80"/>
      <c r="O36" s="79"/>
    </row>
    <row r="37" spans="1:18">
      <c r="L37" s="81"/>
    </row>
    <row r="38" spans="1:18">
      <c r="L38" s="80"/>
      <c r="O38" s="79"/>
    </row>
    <row r="39" spans="1:18">
      <c r="L39" s="81"/>
    </row>
    <row r="40" spans="1:18">
      <c r="L40" s="80"/>
    </row>
    <row r="41" spans="1:18">
      <c r="L41" s="81"/>
      <c r="O41" s="79"/>
    </row>
    <row r="42" spans="1:18">
      <c r="L42" s="81"/>
      <c r="O42" s="79"/>
    </row>
    <row r="43" spans="1:18">
      <c r="L43" s="82"/>
    </row>
    <row r="44" spans="1:18">
      <c r="L44" s="81"/>
      <c r="O44" s="79"/>
    </row>
    <row r="45" spans="1:18">
      <c r="L45" s="81"/>
      <c r="O45" s="79"/>
    </row>
    <row r="46" spans="1:18">
      <c r="L46" s="83"/>
    </row>
    <row r="47" spans="1:18">
      <c r="O47" s="79"/>
    </row>
    <row r="48" spans="1:18">
      <c r="O48" s="79"/>
      <c r="P48" s="79"/>
      <c r="Q48" s="79"/>
      <c r="R48" s="79"/>
    </row>
    <row r="49" spans="15:19">
      <c r="O49" s="79"/>
      <c r="P49" s="79"/>
      <c r="Q49" s="79"/>
      <c r="R49" s="79"/>
    </row>
    <row r="50" spans="15:19">
      <c r="P50" s="79"/>
      <c r="Q50" s="79"/>
      <c r="R50" s="79"/>
    </row>
    <row r="51" spans="15:19">
      <c r="P51" s="79"/>
      <c r="Q51" s="79"/>
      <c r="R51" s="79"/>
    </row>
    <row r="52" spans="15:19">
      <c r="O52" s="79"/>
      <c r="P52" s="79"/>
      <c r="Q52" s="79"/>
      <c r="R52" s="79"/>
    </row>
    <row r="53" spans="15:19">
      <c r="P53" s="79"/>
      <c r="Q53" s="79"/>
      <c r="R53" s="79"/>
    </row>
    <row r="54" spans="15:19">
      <c r="P54" s="79"/>
      <c r="Q54" s="79"/>
      <c r="R54" s="79"/>
    </row>
    <row r="55" spans="15:19">
      <c r="O55" s="79"/>
      <c r="P55" s="79"/>
      <c r="Q55" s="79"/>
      <c r="S55" s="79"/>
    </row>
    <row r="56" spans="15:19">
      <c r="O56" s="79"/>
      <c r="P56" s="79"/>
      <c r="Q56" s="79"/>
    </row>
    <row r="57" spans="15:19">
      <c r="Q57" s="79"/>
    </row>
  </sheetData>
  <sheetProtection sheet="1" objects="1" scenarios="1" formatCells="0" formatColumns="0" formatRows="0"/>
  <mergeCells count="41">
    <mergeCell ref="A25:K25"/>
    <mergeCell ref="B30:F30"/>
    <mergeCell ref="C10:F10"/>
    <mergeCell ref="C11:F11"/>
    <mergeCell ref="B31:F31"/>
    <mergeCell ref="H31:K31"/>
    <mergeCell ref="H16:K16"/>
    <mergeCell ref="B16:F16"/>
    <mergeCell ref="B17:F17"/>
    <mergeCell ref="B18:F18"/>
    <mergeCell ref="B19:F19"/>
    <mergeCell ref="H20:K20"/>
    <mergeCell ref="H17:K17"/>
    <mergeCell ref="H18:K18"/>
    <mergeCell ref="B20:F20"/>
    <mergeCell ref="H19:K19"/>
    <mergeCell ref="B22:G22"/>
    <mergeCell ref="A24:K24"/>
    <mergeCell ref="B26:F26"/>
    <mergeCell ref="H26:K26"/>
    <mergeCell ref="A2:K2"/>
    <mergeCell ref="A3:K3"/>
    <mergeCell ref="A4:K4"/>
    <mergeCell ref="A5:K5"/>
    <mergeCell ref="H15:K15"/>
    <mergeCell ref="B15:F15"/>
    <mergeCell ref="A14:F14"/>
    <mergeCell ref="H14:J14"/>
    <mergeCell ref="A7:K7"/>
    <mergeCell ref="A9:B9"/>
    <mergeCell ref="A10:B10"/>
    <mergeCell ref="A11:B11"/>
    <mergeCell ref="A8:K8"/>
    <mergeCell ref="C9:F9"/>
    <mergeCell ref="H30:K30"/>
    <mergeCell ref="H27:K27"/>
    <mergeCell ref="H28:K28"/>
    <mergeCell ref="H29:K29"/>
    <mergeCell ref="B27:F27"/>
    <mergeCell ref="B28:F28"/>
    <mergeCell ref="B29:F29"/>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 operator="equal" id="{0DFF6A12-A33D-4B4E-A167-B24B80F05BAF}">
            <xm:f>'https://raorg.sharepoint.com/sites/ReimagineCertification/Shared Documents/7. Roll out &amp; Implementation/06. Communications/3. Translations/5.0 PROOFREADING FOLDER SUZANNE/Severity test tool/[Hide]Hide'!#REF!</xm:f>
            <x14:dxf>
              <font>
                <color rgb="FF9C0006"/>
              </font>
              <fill>
                <patternFill>
                  <bgColor rgb="FFFFC7CE"/>
                </patternFill>
              </fill>
            </x14:dxf>
          </x14:cfRule>
          <xm:sqref>G20</xm:sqref>
        </x14:conditionalFormatting>
        <x14:conditionalFormatting xmlns:xm="http://schemas.microsoft.com/office/excel/2006/main">
          <x14:cfRule type="cellIs" priority="1" operator="equal" id="{EE4DBE0F-7C21-4372-9D09-EBF072874D2C}">
            <xm:f>'https://raorg.sharepoint.com/sites/ReimagineCertification/Shared Documents/7. Roll out &amp; Implementation/06. Communications/3. Translations/5.0 PROOFREADING FOLDER SUZANNE/Severity test tool/[Hide]Hide'!#REF!</xm:f>
            <x14:dxf>
              <font>
                <color rgb="FF9C0006"/>
              </font>
              <fill>
                <patternFill>
                  <bgColor rgb="FFFFC7CE"/>
                </patternFill>
              </fill>
            </x14:dxf>
          </x14:cfRule>
          <xm:sqref>G29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56FD301-287C-47E3-BC9B-42E292E33CB0}">
          <x14:formula1>
            <xm:f>Hide!$B$2:$B$3</xm:f>
          </x14:formula1>
          <xm:sqref>G27:G28 G30 G16:G19</xm:sqref>
        </x14:dataValidation>
        <x14:dataValidation type="list" allowBlank="1" showInputMessage="1" showErrorMessage="1" xr:uid="{D87D2F4C-1443-4456-8990-9EB16DE30CE6}">
          <x14:formula1>
            <xm:f>Hide!$D$2:$D$7</xm:f>
          </x14:formula1>
          <xm:sqref>G14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3809C-151A-435B-AC99-0CD9337E53B9}">
  <dimension ref="A1:Y71"/>
  <sheetViews>
    <sheetView zoomScale="70" zoomScaleNormal="70" workbookViewId="0">
      <selection activeCell="D3" sqref="D3"/>
    </sheetView>
  </sheetViews>
  <sheetFormatPr defaultRowHeight="15"/>
  <cols>
    <col min="1" max="1" width="23.85546875" customWidth="1"/>
    <col min="2" max="2" width="11.140625" customWidth="1"/>
    <col min="3" max="3" width="19" customWidth="1"/>
    <col min="4" max="4" width="22.140625" customWidth="1"/>
    <col min="5" max="5" width="20.5703125" customWidth="1"/>
    <col min="13" max="13" width="9.140625" style="15"/>
  </cols>
  <sheetData>
    <row r="1" spans="1:22">
      <c r="A1" s="13" t="s">
        <v>91</v>
      </c>
      <c r="B1" t="s">
        <v>92</v>
      </c>
      <c r="D1" s="13" t="s">
        <v>93</v>
      </c>
      <c r="F1" s="13" t="s">
        <v>89</v>
      </c>
    </row>
    <row r="2" spans="1:22">
      <c r="A2" t="s">
        <v>94</v>
      </c>
      <c r="B2" t="s">
        <v>95</v>
      </c>
      <c r="D2" t="s">
        <v>56</v>
      </c>
      <c r="F2" t="s">
        <v>96</v>
      </c>
      <c r="L2" t="s">
        <v>97</v>
      </c>
    </row>
    <row r="3" spans="1:22">
      <c r="A3" t="s">
        <v>98</v>
      </c>
      <c r="B3" t="s">
        <v>99</v>
      </c>
      <c r="D3" t="s">
        <v>100</v>
      </c>
      <c r="F3" t="s">
        <v>101</v>
      </c>
    </row>
    <row r="4" spans="1:22">
      <c r="A4" t="s">
        <v>102</v>
      </c>
      <c r="B4" t="s">
        <v>103</v>
      </c>
      <c r="D4" t="s">
        <v>104</v>
      </c>
      <c r="F4" t="s">
        <v>105</v>
      </c>
    </row>
    <row r="5" spans="1:22">
      <c r="D5" t="s">
        <v>106</v>
      </c>
      <c r="F5" t="s">
        <v>107</v>
      </c>
    </row>
    <row r="6" spans="1:22">
      <c r="D6" t="s">
        <v>108</v>
      </c>
      <c r="F6" t="s">
        <v>109</v>
      </c>
    </row>
    <row r="7" spans="1:22" ht="15.75" thickBot="1">
      <c r="D7" t="s">
        <v>110</v>
      </c>
      <c r="F7" t="s">
        <v>111</v>
      </c>
    </row>
    <row r="8" spans="1:22" ht="15.75" hidden="1" thickBot="1"/>
    <row r="9" spans="1:22" hidden="1">
      <c r="A9" s="13" t="s">
        <v>112</v>
      </c>
      <c r="I9" s="5"/>
      <c r="J9" s="5"/>
    </row>
    <row r="10" spans="1:22" hidden="1">
      <c r="A10" t="s">
        <v>113</v>
      </c>
      <c r="B10">
        <f>IF('Herramienta de Prueba de graved'!G16=$B$2,1,0)</f>
        <v>0</v>
      </c>
    </row>
    <row r="11" spans="1:22" hidden="1">
      <c r="A11" t="s">
        <v>114</v>
      </c>
      <c r="B11">
        <f>IF('Herramienta de Prueba de graved'!G17=$B$2,1,0)</f>
        <v>0</v>
      </c>
    </row>
    <row r="12" spans="1:22" hidden="1">
      <c r="A12" t="s">
        <v>115</v>
      </c>
      <c r="B12">
        <f>IF('Herramienta de Prueba de graved'!G18=$B$2,1,0)</f>
        <v>0</v>
      </c>
    </row>
    <row r="13" spans="1:22" ht="15.75" hidden="1" thickBot="1">
      <c r="A13" t="s">
        <v>116</v>
      </c>
      <c r="B13">
        <f>IF('Herramienta de Prueba de graved'!G19=$B$2,1,0)</f>
        <v>0</v>
      </c>
    </row>
    <row r="14" spans="1:22" ht="16.5" thickTop="1" thickBot="1">
      <c r="B14" s="3">
        <f>SUM(B12:B13)</f>
        <v>0</v>
      </c>
      <c r="C14" s="4">
        <f>SUM(B10:B11)</f>
        <v>0</v>
      </c>
    </row>
    <row r="15" spans="1:22" ht="15.75" thickTop="1"/>
    <row r="16" spans="1:22">
      <c r="A16" s="13" t="s">
        <v>117</v>
      </c>
      <c r="I16" s="13" t="s">
        <v>118</v>
      </c>
      <c r="V16" s="13" t="s">
        <v>119</v>
      </c>
    </row>
    <row r="17" spans="1:25">
      <c r="A17" s="43" t="s">
        <v>113</v>
      </c>
      <c r="B17" s="43" t="s">
        <v>114</v>
      </c>
      <c r="C17" s="43" t="s">
        <v>120</v>
      </c>
      <c r="D17" s="43" t="s">
        <v>121</v>
      </c>
      <c r="E17" s="43" t="s">
        <v>73</v>
      </c>
      <c r="R17" s="14"/>
      <c r="S17" s="14"/>
      <c r="T17" s="14"/>
      <c r="U17" s="14"/>
      <c r="V17" s="14"/>
      <c r="W17" s="14"/>
      <c r="X17" s="14"/>
      <c r="Y17" s="14"/>
    </row>
    <row r="18" spans="1:25">
      <c r="A18" s="9" t="s">
        <v>95</v>
      </c>
      <c r="B18" s="9" t="s">
        <v>95</v>
      </c>
      <c r="C18" s="9" t="s">
        <v>94</v>
      </c>
      <c r="D18" s="9" t="str">
        <f>CONCATENATE(A18,B18,C18)</f>
        <v>SíSíGrave</v>
      </c>
      <c r="E18" s="46" t="s">
        <v>122</v>
      </c>
      <c r="M18" s="6"/>
    </row>
    <row r="19" spans="1:25">
      <c r="A19" s="9" t="s">
        <v>95</v>
      </c>
      <c r="B19" s="9" t="s">
        <v>95</v>
      </c>
      <c r="C19" s="9" t="s">
        <v>98</v>
      </c>
      <c r="D19" s="9" t="str">
        <f t="shared" ref="D19:D35" si="0">CONCATENATE(A19,B19,C19)</f>
        <v>SíSíNo grave</v>
      </c>
      <c r="E19" s="46" t="s">
        <v>122</v>
      </c>
      <c r="M19" s="7"/>
      <c r="P19" s="11"/>
    </row>
    <row r="20" spans="1:25">
      <c r="A20" s="9" t="s">
        <v>95</v>
      </c>
      <c r="B20" s="9" t="s">
        <v>95</v>
      </c>
      <c r="C20" s="9" t="s">
        <v>102</v>
      </c>
      <c r="D20" s="9" t="str">
        <f t="shared" si="0"/>
        <v>SíSíPotencialmente grave</v>
      </c>
      <c r="E20" s="46" t="s">
        <v>122</v>
      </c>
      <c r="M20" s="7"/>
      <c r="P20" s="11"/>
    </row>
    <row r="21" spans="1:25">
      <c r="A21" s="9" t="s">
        <v>95</v>
      </c>
      <c r="B21" s="9" t="s">
        <v>99</v>
      </c>
      <c r="C21" s="9" t="s">
        <v>94</v>
      </c>
      <c r="D21" s="9" t="str">
        <f t="shared" si="0"/>
        <v>SíNoGrave</v>
      </c>
      <c r="E21" s="47" t="s">
        <v>123</v>
      </c>
      <c r="M21" s="7"/>
      <c r="P21" s="11"/>
    </row>
    <row r="22" spans="1:25">
      <c r="A22" s="9" t="s">
        <v>95</v>
      </c>
      <c r="B22" s="9" t="s">
        <v>99</v>
      </c>
      <c r="C22" s="9" t="s">
        <v>98</v>
      </c>
      <c r="D22" s="9" t="str">
        <f t="shared" si="0"/>
        <v>SíNoNo grave</v>
      </c>
      <c r="E22" s="50" t="s">
        <v>124</v>
      </c>
      <c r="I22" s="18"/>
      <c r="J22" s="14"/>
      <c r="K22" s="14"/>
      <c r="L22" s="14"/>
      <c r="M22" s="16"/>
      <c r="N22" s="14"/>
      <c r="R22" s="14"/>
      <c r="S22" s="14"/>
      <c r="T22" s="14"/>
      <c r="U22" s="14"/>
      <c r="V22" s="14"/>
      <c r="W22" s="14"/>
      <c r="X22" s="14"/>
      <c r="Y22" s="14"/>
    </row>
    <row r="23" spans="1:25">
      <c r="A23" s="9" t="s">
        <v>95</v>
      </c>
      <c r="B23" s="9" t="s">
        <v>99</v>
      </c>
      <c r="C23" s="9" t="s">
        <v>102</v>
      </c>
      <c r="D23" s="9" t="str">
        <f t="shared" si="0"/>
        <v>SíNoPotencialmente grave</v>
      </c>
      <c r="E23" s="48" t="s">
        <v>125</v>
      </c>
      <c r="I23" s="18"/>
      <c r="J23" s="14"/>
      <c r="K23" s="14"/>
      <c r="L23" s="16"/>
      <c r="M23" s="16"/>
      <c r="N23" s="14"/>
      <c r="P23" s="11"/>
    </row>
    <row r="24" spans="1:25">
      <c r="A24" s="9" t="s">
        <v>95</v>
      </c>
      <c r="B24" s="9" t="s">
        <v>92</v>
      </c>
      <c r="C24" s="9" t="s">
        <v>94</v>
      </c>
      <c r="D24" s="9" t="str">
        <f t="shared" si="0"/>
        <v>SíN.AGrave</v>
      </c>
      <c r="E24" s="49" t="s">
        <v>126</v>
      </c>
      <c r="M24" s="6"/>
      <c r="P24" s="11"/>
    </row>
    <row r="25" spans="1:25">
      <c r="A25" s="9" t="s">
        <v>95</v>
      </c>
      <c r="B25" s="9" t="s">
        <v>92</v>
      </c>
      <c r="C25" s="9" t="s">
        <v>98</v>
      </c>
      <c r="D25" s="9" t="str">
        <f t="shared" si="0"/>
        <v>SíN.ANo grave</v>
      </c>
      <c r="E25" s="49" t="s">
        <v>126</v>
      </c>
      <c r="I25" s="18"/>
      <c r="J25" s="14"/>
      <c r="K25" s="14"/>
      <c r="L25" s="14"/>
      <c r="M25" s="16"/>
      <c r="N25" s="14"/>
      <c r="R25" s="14"/>
      <c r="S25" s="14"/>
      <c r="T25" s="14"/>
      <c r="U25" s="14"/>
      <c r="V25" s="14"/>
      <c r="W25" s="14"/>
      <c r="X25" s="14"/>
      <c r="Y25" s="14"/>
    </row>
    <row r="26" spans="1:25">
      <c r="A26" s="9" t="s">
        <v>95</v>
      </c>
      <c r="B26" s="9" t="s">
        <v>92</v>
      </c>
      <c r="C26" s="9" t="s">
        <v>102</v>
      </c>
      <c r="D26" s="9" t="str">
        <f t="shared" si="0"/>
        <v>SíN.APotencialmente grave</v>
      </c>
      <c r="E26" s="49" t="s">
        <v>126</v>
      </c>
      <c r="I26" s="18"/>
      <c r="J26" s="14"/>
      <c r="K26" s="14"/>
      <c r="L26" s="16"/>
      <c r="M26" s="16"/>
      <c r="N26" s="14"/>
      <c r="O26" s="14"/>
      <c r="P26" s="11"/>
    </row>
    <row r="27" spans="1:25">
      <c r="A27" s="12" t="s">
        <v>99</v>
      </c>
      <c r="B27" s="12" t="s">
        <v>95</v>
      </c>
      <c r="C27" s="12" t="s">
        <v>94</v>
      </c>
      <c r="D27" s="9" t="str">
        <f t="shared" si="0"/>
        <v>NoSíGrave</v>
      </c>
      <c r="E27" s="49" t="s">
        <v>126</v>
      </c>
      <c r="M27" s="17"/>
    </row>
    <row r="28" spans="1:25">
      <c r="A28" s="9" t="s">
        <v>99</v>
      </c>
      <c r="B28" s="9" t="s">
        <v>95</v>
      </c>
      <c r="C28" s="9" t="s">
        <v>98</v>
      </c>
      <c r="D28" s="9" t="str">
        <f t="shared" si="0"/>
        <v>NoSíNo grave</v>
      </c>
      <c r="E28" s="49" t="s">
        <v>126</v>
      </c>
      <c r="I28" s="19"/>
      <c r="J28" s="14"/>
      <c r="K28" s="14"/>
      <c r="L28" s="16"/>
      <c r="M28" s="16"/>
      <c r="N28" s="14"/>
    </row>
    <row r="29" spans="1:25">
      <c r="A29" s="12" t="s">
        <v>99</v>
      </c>
      <c r="B29" s="12" t="s">
        <v>95</v>
      </c>
      <c r="C29" s="12" t="s">
        <v>102</v>
      </c>
      <c r="D29" s="9" t="str">
        <f t="shared" si="0"/>
        <v>NoSíPotencialmente grave</v>
      </c>
      <c r="E29" s="49" t="s">
        <v>126</v>
      </c>
      <c r="P29" s="11"/>
      <c r="Q29" s="11"/>
      <c r="R29" s="11"/>
      <c r="S29" s="11"/>
    </row>
    <row r="30" spans="1:25">
      <c r="A30" s="9" t="s">
        <v>99</v>
      </c>
      <c r="B30" s="9" t="s">
        <v>99</v>
      </c>
      <c r="C30" s="9" t="s">
        <v>94</v>
      </c>
      <c r="D30" s="9" t="str">
        <f t="shared" si="0"/>
        <v>NoNoGrave</v>
      </c>
      <c r="E30" s="47" t="s">
        <v>123</v>
      </c>
      <c r="M30" s="10"/>
    </row>
    <row r="31" spans="1:25">
      <c r="A31" s="9" t="s">
        <v>99</v>
      </c>
      <c r="B31" s="9" t="s">
        <v>99</v>
      </c>
      <c r="C31" s="9" t="s">
        <v>98</v>
      </c>
      <c r="D31" s="9" t="str">
        <f t="shared" si="0"/>
        <v>NoNoNo grave</v>
      </c>
      <c r="E31" s="50" t="s">
        <v>127</v>
      </c>
      <c r="I31" s="18"/>
      <c r="J31" s="14"/>
      <c r="K31" s="14"/>
      <c r="L31" s="16"/>
      <c r="M31" s="16"/>
      <c r="N31" s="14"/>
    </row>
    <row r="32" spans="1:25">
      <c r="A32" s="9" t="s">
        <v>99</v>
      </c>
      <c r="B32" s="9" t="s">
        <v>99</v>
      </c>
      <c r="C32" s="9" t="s">
        <v>102</v>
      </c>
      <c r="D32" s="9" t="str">
        <f t="shared" si="0"/>
        <v>NoNoPotencialmente grave</v>
      </c>
      <c r="E32" s="48" t="s">
        <v>125</v>
      </c>
      <c r="M32" s="7"/>
    </row>
    <row r="33" spans="1:20">
      <c r="A33" s="12" t="s">
        <v>99</v>
      </c>
      <c r="B33" s="12" t="s">
        <v>92</v>
      </c>
      <c r="C33" s="9" t="s">
        <v>94</v>
      </c>
      <c r="D33" s="9" t="str">
        <f t="shared" si="0"/>
        <v>NoN.AGrave</v>
      </c>
      <c r="E33" s="47" t="s">
        <v>123</v>
      </c>
      <c r="P33" s="11"/>
      <c r="Q33" s="11"/>
      <c r="R33" s="11"/>
      <c r="S33" s="11"/>
    </row>
    <row r="34" spans="1:20">
      <c r="A34" s="12" t="s">
        <v>99</v>
      </c>
      <c r="B34" s="12" t="s">
        <v>92</v>
      </c>
      <c r="C34" s="9" t="s">
        <v>98</v>
      </c>
      <c r="D34" s="9" t="str">
        <f t="shared" si="0"/>
        <v>NoN.ANo grave</v>
      </c>
      <c r="E34" s="50" t="s">
        <v>127</v>
      </c>
      <c r="Q34" s="11"/>
      <c r="R34" s="11"/>
      <c r="S34" s="11"/>
    </row>
    <row r="35" spans="1:20">
      <c r="A35" s="12" t="s">
        <v>99</v>
      </c>
      <c r="B35" s="12" t="s">
        <v>92</v>
      </c>
      <c r="C35" s="9" t="s">
        <v>102</v>
      </c>
      <c r="D35" s="9" t="str">
        <f t="shared" si="0"/>
        <v>NoN.APotencialmente grave</v>
      </c>
      <c r="E35" s="48" t="s">
        <v>125</v>
      </c>
      <c r="Q35" s="11"/>
      <c r="R35" s="11"/>
      <c r="S35" s="11"/>
    </row>
    <row r="36" spans="1:20">
      <c r="A36" s="9"/>
      <c r="B36" s="9"/>
      <c r="C36" s="9"/>
      <c r="D36" s="9"/>
      <c r="E36" s="9"/>
      <c r="P36" s="11"/>
      <c r="Q36" s="11"/>
      <c r="R36" s="11"/>
      <c r="T36" s="11"/>
    </row>
    <row r="37" spans="1:20" hidden="1">
      <c r="A37" s="9"/>
      <c r="B37" s="9"/>
      <c r="C37" s="9"/>
      <c r="D37" s="9"/>
      <c r="E37" s="9"/>
      <c r="P37" s="11"/>
      <c r="Q37" s="11"/>
      <c r="R37" s="11"/>
    </row>
    <row r="38" spans="1:20">
      <c r="B38" s="13" t="s">
        <v>128</v>
      </c>
      <c r="R38" s="11"/>
    </row>
    <row r="39" spans="1:20" s="12" customFormat="1">
      <c r="B39" s="54" t="s">
        <v>129</v>
      </c>
      <c r="M39" s="55"/>
    </row>
    <row r="41" spans="1:20">
      <c r="A41" s="13" t="s">
        <v>130</v>
      </c>
      <c r="B41" s="12"/>
      <c r="C41" s="12"/>
      <c r="D41" s="12"/>
      <c r="E41" s="12"/>
      <c r="F41" s="12"/>
    </row>
    <row r="42" spans="1:20">
      <c r="A42" s="41" t="s">
        <v>113</v>
      </c>
      <c r="B42" s="41" t="s">
        <v>114</v>
      </c>
      <c r="C42" s="42" t="s">
        <v>115</v>
      </c>
      <c r="D42" s="42" t="s">
        <v>116</v>
      </c>
      <c r="E42" s="42" t="s">
        <v>121</v>
      </c>
      <c r="F42" s="42" t="s">
        <v>73</v>
      </c>
      <c r="G42" s="14"/>
      <c r="H42" s="14"/>
      <c r="I42" s="14"/>
      <c r="J42" s="16"/>
      <c r="K42" s="14"/>
    </row>
    <row r="43" spans="1:20">
      <c r="A43" s="12" t="s">
        <v>99</v>
      </c>
      <c r="B43" s="12" t="s">
        <v>99</v>
      </c>
      <c r="C43" s="12" t="s">
        <v>99</v>
      </c>
      <c r="D43" s="12" t="s">
        <v>99</v>
      </c>
      <c r="E43" s="12" t="str">
        <f>CONCATENATE(A43,B43,C43,D43)</f>
        <v>NoNoNoNo</v>
      </c>
      <c r="F43" s="44" t="s">
        <v>98</v>
      </c>
    </row>
    <row r="44" spans="1:20">
      <c r="A44" s="12" t="s">
        <v>99</v>
      </c>
      <c r="B44" s="12" t="s">
        <v>99</v>
      </c>
      <c r="C44" s="12" t="s">
        <v>99</v>
      </c>
      <c r="D44" s="12" t="s">
        <v>95</v>
      </c>
      <c r="E44" s="12" t="str">
        <f t="shared" ref="E44:E66" si="1">CONCATENATE(A44,B44,C44,D44)</f>
        <v>NoNoNoSí</v>
      </c>
      <c r="F44" s="44" t="s">
        <v>98</v>
      </c>
    </row>
    <row r="45" spans="1:20">
      <c r="A45" s="12" t="s">
        <v>99</v>
      </c>
      <c r="B45" s="12" t="s">
        <v>99</v>
      </c>
      <c r="C45" s="12" t="s">
        <v>95</v>
      </c>
      <c r="D45" s="12" t="s">
        <v>99</v>
      </c>
      <c r="E45" s="12" t="str">
        <f t="shared" si="1"/>
        <v>NoNoSíNo</v>
      </c>
      <c r="F45" s="44" t="s">
        <v>98</v>
      </c>
    </row>
    <row r="46" spans="1:20">
      <c r="A46" s="12" t="s">
        <v>99</v>
      </c>
      <c r="B46" s="12" t="s">
        <v>99</v>
      </c>
      <c r="C46" s="12" t="s">
        <v>95</v>
      </c>
      <c r="D46" s="12" t="s">
        <v>95</v>
      </c>
      <c r="E46" s="12" t="str">
        <f t="shared" si="1"/>
        <v>NoNoSíSí</v>
      </c>
      <c r="F46" s="14" t="s">
        <v>94</v>
      </c>
    </row>
    <row r="47" spans="1:20">
      <c r="A47" s="12" t="s">
        <v>99</v>
      </c>
      <c r="B47" s="12" t="s">
        <v>95</v>
      </c>
      <c r="C47" s="12" t="s">
        <v>99</v>
      </c>
      <c r="D47" s="12" t="s">
        <v>99</v>
      </c>
      <c r="E47" s="12" t="str">
        <f t="shared" si="1"/>
        <v>NoSíNoNo</v>
      </c>
      <c r="F47" s="14" t="s">
        <v>94</v>
      </c>
    </row>
    <row r="48" spans="1:20">
      <c r="A48" s="12" t="s">
        <v>99</v>
      </c>
      <c r="B48" s="12" t="s">
        <v>95</v>
      </c>
      <c r="C48" s="12" t="s">
        <v>99</v>
      </c>
      <c r="D48" s="12" t="s">
        <v>95</v>
      </c>
      <c r="E48" s="12" t="str">
        <f t="shared" si="1"/>
        <v>NoSíNoSí</v>
      </c>
      <c r="F48" s="14" t="s">
        <v>94</v>
      </c>
    </row>
    <row r="49" spans="1:11">
      <c r="A49" s="12" t="s">
        <v>99</v>
      </c>
      <c r="B49" s="12" t="s">
        <v>95</v>
      </c>
      <c r="C49" s="12" t="s">
        <v>95</v>
      </c>
      <c r="D49" s="12" t="s">
        <v>99</v>
      </c>
      <c r="E49" s="12" t="str">
        <f t="shared" si="1"/>
        <v>NoSíSíNo</v>
      </c>
      <c r="F49" s="14" t="s">
        <v>94</v>
      </c>
    </row>
    <row r="50" spans="1:11">
      <c r="A50" s="12" t="s">
        <v>99</v>
      </c>
      <c r="B50" s="12" t="s">
        <v>95</v>
      </c>
      <c r="C50" s="12" t="s">
        <v>95</v>
      </c>
      <c r="D50" s="12" t="s">
        <v>95</v>
      </c>
      <c r="E50" s="12" t="str">
        <f t="shared" si="1"/>
        <v>NoSíSíSí</v>
      </c>
      <c r="F50" s="14" t="s">
        <v>94</v>
      </c>
    </row>
    <row r="51" spans="1:11">
      <c r="A51" s="12" t="s">
        <v>99</v>
      </c>
      <c r="B51" s="12" t="s">
        <v>103</v>
      </c>
      <c r="C51" s="12" t="s">
        <v>95</v>
      </c>
      <c r="D51" s="12" t="s">
        <v>95</v>
      </c>
      <c r="E51" s="12" t="str">
        <f t="shared" si="1"/>
        <v>NoDesconocidoSíSí</v>
      </c>
      <c r="F51" s="14" t="s">
        <v>94</v>
      </c>
      <c r="G51" s="14"/>
      <c r="H51" s="14"/>
      <c r="I51" s="14"/>
      <c r="J51" s="16"/>
      <c r="K51" s="14"/>
    </row>
    <row r="52" spans="1:11">
      <c r="A52" s="12" t="s">
        <v>99</v>
      </c>
      <c r="B52" s="12" t="s">
        <v>103</v>
      </c>
      <c r="C52" s="12" t="s">
        <v>99</v>
      </c>
      <c r="D52" s="12" t="s">
        <v>99</v>
      </c>
      <c r="E52" s="12" t="str">
        <f t="shared" si="1"/>
        <v>NoDesconocidoNoNo</v>
      </c>
      <c r="F52" s="45" t="s">
        <v>102</v>
      </c>
    </row>
    <row r="53" spans="1:11">
      <c r="A53" s="12" t="s">
        <v>99</v>
      </c>
      <c r="B53" s="12" t="s">
        <v>103</v>
      </c>
      <c r="C53" s="12" t="s">
        <v>95</v>
      </c>
      <c r="D53" s="12" t="s">
        <v>99</v>
      </c>
      <c r="E53" s="12" t="str">
        <f t="shared" si="1"/>
        <v>NoDesconocidoSíNo</v>
      </c>
      <c r="F53" s="45" t="s">
        <v>102</v>
      </c>
    </row>
    <row r="54" spans="1:11">
      <c r="A54" s="12" t="s">
        <v>99</v>
      </c>
      <c r="B54" s="12" t="s">
        <v>103</v>
      </c>
      <c r="C54" s="12" t="s">
        <v>99</v>
      </c>
      <c r="D54" s="12" t="s">
        <v>95</v>
      </c>
      <c r="E54" s="12" t="str">
        <f t="shared" si="1"/>
        <v>NoDesconocidoNoSí</v>
      </c>
      <c r="F54" s="45" t="s">
        <v>102</v>
      </c>
    </row>
    <row r="55" spans="1:11">
      <c r="A55" s="12" t="s">
        <v>95</v>
      </c>
      <c r="B55" s="12" t="s">
        <v>99</v>
      </c>
      <c r="C55" s="12" t="s">
        <v>99</v>
      </c>
      <c r="D55" s="12" t="s">
        <v>99</v>
      </c>
      <c r="E55" s="12" t="str">
        <f t="shared" si="1"/>
        <v>SíNoNoNo</v>
      </c>
      <c r="F55" s="14" t="s">
        <v>94</v>
      </c>
    </row>
    <row r="56" spans="1:11">
      <c r="A56" s="12" t="s">
        <v>95</v>
      </c>
      <c r="B56" s="12" t="s">
        <v>99</v>
      </c>
      <c r="C56" s="12" t="s">
        <v>95</v>
      </c>
      <c r="D56" s="12" t="s">
        <v>95</v>
      </c>
      <c r="E56" s="12" t="str">
        <f t="shared" si="1"/>
        <v>SíNoSíSí</v>
      </c>
      <c r="F56" s="14" t="s">
        <v>94</v>
      </c>
    </row>
    <row r="57" spans="1:11">
      <c r="A57" s="12" t="s">
        <v>95</v>
      </c>
      <c r="B57" s="12" t="s">
        <v>99</v>
      </c>
      <c r="C57" s="12" t="s">
        <v>95</v>
      </c>
      <c r="D57" s="12" t="s">
        <v>99</v>
      </c>
      <c r="E57" s="12" t="str">
        <f t="shared" si="1"/>
        <v>SíNoSíNo</v>
      </c>
      <c r="F57" s="14" t="s">
        <v>94</v>
      </c>
    </row>
    <row r="58" spans="1:11">
      <c r="A58" s="12" t="s">
        <v>95</v>
      </c>
      <c r="B58" s="12" t="s">
        <v>99</v>
      </c>
      <c r="C58" s="12" t="s">
        <v>99</v>
      </c>
      <c r="D58" s="12" t="s">
        <v>95</v>
      </c>
      <c r="E58" s="12" t="str">
        <f t="shared" si="1"/>
        <v>SíNoNoSí</v>
      </c>
      <c r="F58" s="14" t="s">
        <v>94</v>
      </c>
    </row>
    <row r="59" spans="1:11">
      <c r="A59" s="12" t="s">
        <v>95</v>
      </c>
      <c r="B59" s="12" t="s">
        <v>95</v>
      </c>
      <c r="C59" s="12" t="s">
        <v>99</v>
      </c>
      <c r="D59" s="12" t="s">
        <v>99</v>
      </c>
      <c r="E59" s="12" t="str">
        <f t="shared" si="1"/>
        <v>SíSíNoNo</v>
      </c>
      <c r="F59" s="14" t="s">
        <v>94</v>
      </c>
    </row>
    <row r="60" spans="1:11">
      <c r="A60" s="12" t="s">
        <v>95</v>
      </c>
      <c r="B60" s="12" t="s">
        <v>95</v>
      </c>
      <c r="C60" s="12" t="s">
        <v>95</v>
      </c>
      <c r="D60" s="12" t="s">
        <v>95</v>
      </c>
      <c r="E60" s="12" t="str">
        <f t="shared" si="1"/>
        <v>SíSíSíSí</v>
      </c>
      <c r="F60" s="14" t="s">
        <v>94</v>
      </c>
    </row>
    <row r="61" spans="1:11">
      <c r="A61" s="12" t="s">
        <v>95</v>
      </c>
      <c r="B61" s="12" t="s">
        <v>95</v>
      </c>
      <c r="C61" s="12" t="s">
        <v>95</v>
      </c>
      <c r="D61" s="12" t="s">
        <v>99</v>
      </c>
      <c r="E61" s="12" t="str">
        <f t="shared" si="1"/>
        <v>SíSíSíNo</v>
      </c>
      <c r="F61" s="14" t="s">
        <v>94</v>
      </c>
    </row>
    <row r="62" spans="1:11">
      <c r="A62" s="12" t="s">
        <v>95</v>
      </c>
      <c r="B62" s="12" t="s">
        <v>95</v>
      </c>
      <c r="C62" s="12" t="s">
        <v>99</v>
      </c>
      <c r="D62" s="12" t="s">
        <v>95</v>
      </c>
      <c r="E62" s="12" t="str">
        <f t="shared" si="1"/>
        <v>SíSíNoSí</v>
      </c>
      <c r="F62" s="14" t="s">
        <v>94</v>
      </c>
    </row>
    <row r="63" spans="1:11">
      <c r="A63" s="12" t="s">
        <v>95</v>
      </c>
      <c r="B63" s="12" t="s">
        <v>103</v>
      </c>
      <c r="C63" s="12" t="s">
        <v>95</v>
      </c>
      <c r="D63" s="12" t="s">
        <v>95</v>
      </c>
      <c r="E63" s="12" t="str">
        <f t="shared" si="1"/>
        <v>SíDesconocidoSíSí</v>
      </c>
      <c r="F63" s="14" t="s">
        <v>94</v>
      </c>
      <c r="G63" s="14"/>
      <c r="H63" s="14"/>
      <c r="I63" s="14"/>
      <c r="J63" s="16"/>
      <c r="K63" s="14"/>
    </row>
    <row r="64" spans="1:11">
      <c r="A64" s="12" t="s">
        <v>95</v>
      </c>
      <c r="B64" s="12" t="s">
        <v>103</v>
      </c>
      <c r="C64" s="12" t="s">
        <v>99</v>
      </c>
      <c r="D64" s="12" t="s">
        <v>95</v>
      </c>
      <c r="E64" s="12" t="str">
        <f t="shared" si="1"/>
        <v>SíDesconocidoNoSí</v>
      </c>
      <c r="F64" s="14" t="s">
        <v>94</v>
      </c>
      <c r="G64" s="14"/>
      <c r="H64" s="14"/>
      <c r="I64" s="14"/>
      <c r="J64" s="14"/>
      <c r="K64" s="14"/>
    </row>
    <row r="65" spans="1:13">
      <c r="A65" s="12" t="s">
        <v>95</v>
      </c>
      <c r="B65" s="12" t="s">
        <v>103</v>
      </c>
      <c r="C65" s="12" t="s">
        <v>95</v>
      </c>
      <c r="D65" s="12" t="s">
        <v>99</v>
      </c>
      <c r="E65" s="12" t="str">
        <f t="shared" si="1"/>
        <v>SíDesconocidoSíNo</v>
      </c>
      <c r="F65" s="14" t="s">
        <v>94</v>
      </c>
      <c r="G65" s="14"/>
      <c r="H65" s="14"/>
      <c r="I65" s="14"/>
      <c r="J65" s="16"/>
      <c r="K65" s="14"/>
    </row>
    <row r="66" spans="1:13">
      <c r="A66" s="12" t="s">
        <v>95</v>
      </c>
      <c r="B66" s="12" t="s">
        <v>103</v>
      </c>
      <c r="C66" s="12" t="s">
        <v>99</v>
      </c>
      <c r="D66" s="12" t="s">
        <v>99</v>
      </c>
      <c r="E66" s="12" t="str">
        <f t="shared" si="1"/>
        <v>SíDesconocidoNoNo</v>
      </c>
      <c r="F66" s="14" t="s">
        <v>94</v>
      </c>
    </row>
    <row r="67" spans="1:13">
      <c r="A67" s="14"/>
      <c r="B67" s="14"/>
      <c r="C67" s="14"/>
      <c r="D67" s="14"/>
      <c r="E67" s="12"/>
      <c r="F67" s="14"/>
    </row>
    <row r="68" spans="1:13">
      <c r="A68" s="14"/>
      <c r="B68" s="13" t="s">
        <v>128</v>
      </c>
      <c r="C68" s="14"/>
      <c r="D68" s="14"/>
      <c r="E68" s="14"/>
      <c r="F68" s="14"/>
    </row>
    <row r="69" spans="1:13" s="12" customFormat="1">
      <c r="B69" s="54" t="s">
        <v>131</v>
      </c>
      <c r="M69" s="55"/>
    </row>
    <row r="70" spans="1:13">
      <c r="B70" s="14"/>
    </row>
    <row r="71" spans="1:13">
      <c r="B71" s="14"/>
    </row>
  </sheetData>
  <sheetProtection sheet="1" objects="1" scenarios="1" formatCells="0" formatColumns="0" formatRows="0"/>
  <pageMargins left="0.511811024" right="0.511811024" top="0.78740157499999996" bottom="0.78740157499999996" header="0.31496062000000002" footer="0.31496062000000002"/>
  <pageSetup paperSize="9" orientation="portrait" horizont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19" ma:contentTypeDescription="Create a new document." ma:contentTypeScope="" ma:versionID="ded60c9966abc08e3f3bdef028185a9e">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e46a8a3a3d2ae6fcc2559113c71a650b"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_Flow_SignoffStatu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cf124d5-ef80-4202-9aa5-f4a130a4a7c4}" ma:internalName="TaxCatchAll" ma:showField="CatchAllData" ma:web="e73622c4-136b-4675-95da-e5d26a46cb9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c7e46e6-79dd-420e-99dc-c75ba4a29b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73622c4-136b-4675-95da-e5d26a46cb91" xsi:nil="true"/>
    <lcf76f155ced4ddcb4097134ff3c332f xmlns="d237e1cb-b423-4f78-bee9-d36b9b38daee">
      <Terms xmlns="http://schemas.microsoft.com/office/infopath/2007/PartnerControls"/>
    </lcf76f155ced4ddcb4097134ff3c332f>
    <_Flow_SignoffStatus xmlns="d237e1cb-b423-4f78-bee9-d36b9b38dae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F85700-B58C-4F1A-9111-85839D5CA2A4}"/>
</file>

<file path=customXml/itemProps2.xml><?xml version="1.0" encoding="utf-8"?>
<ds:datastoreItem xmlns:ds="http://schemas.openxmlformats.org/officeDocument/2006/customXml" ds:itemID="{F4CF5B47-DB47-4358-8198-04F8170ECB4F}"/>
</file>

<file path=customXml/itemProps3.xml><?xml version="1.0" encoding="utf-8"?>
<ds:datastoreItem xmlns:ds="http://schemas.openxmlformats.org/officeDocument/2006/customXml" ds:itemID="{0FFD9226-094A-40CD-9E11-972DBB3C58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AgroLingua</dc:creator>
  <cp:keywords/>
  <dc:description/>
  <cp:lastModifiedBy/>
  <cp:revision/>
  <dcterms:created xsi:type="dcterms:W3CDTF">2022-02-10T16:22:12Z</dcterms:created>
  <dcterms:modified xsi:type="dcterms:W3CDTF">2023-08-17T17:09:28Z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0x0101008B7E0036CE6A3541B3AB760440CA990C</vt:lpwstr>
  </property>
  <property fmtid="{D5CDD505-2E9C-101B-9397-08002B2CF9AE}" pid="3" name="MediaServiceImageTags">
    <vt:lpwstr/>
  </property>
</Properties>
</file>